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Common Data Set\2017-18\"/>
    </mc:Choice>
  </mc:AlternateContent>
  <bookViews>
    <workbookView xWindow="0" yWindow="0" windowWidth="17736" windowHeight="13368" activeTab="8"/>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definedNames>
    <definedName name="_xlnm.Print_Area" localSheetId="8">'CDS-I'!$A:$K</definedName>
  </definedNames>
  <calcPr calcId="162913"/>
</workbook>
</file>

<file path=xl/calcChain.xml><?xml version="1.0" encoding="utf-8"?>
<calcChain xmlns="http://schemas.openxmlformats.org/spreadsheetml/2006/main">
  <c r="J39" i="9" l="1"/>
  <c r="G38" i="9" s="1"/>
  <c r="K32" i="9"/>
  <c r="K31" i="9"/>
  <c r="K30" i="9"/>
  <c r="K29" i="9"/>
  <c r="K28" i="9"/>
  <c r="K27" i="9"/>
  <c r="K26" i="9"/>
  <c r="K25" i="9"/>
  <c r="K24" i="9"/>
  <c r="K23" i="9"/>
  <c r="F60" i="2" l="1"/>
  <c r="F61" i="2"/>
  <c r="F63" i="2"/>
  <c r="F64" i="2"/>
  <c r="F65" i="2"/>
  <c r="F71" i="2"/>
  <c r="F72" i="2"/>
  <c r="F74" i="2"/>
  <c r="F75" i="2"/>
  <c r="F76" i="2"/>
  <c r="E77" i="2"/>
  <c r="D77" i="2"/>
  <c r="C77" i="2"/>
  <c r="E73" i="2"/>
  <c r="D73" i="2"/>
  <c r="C73" i="2"/>
  <c r="E66" i="2"/>
  <c r="D66" i="2"/>
  <c r="C66" i="2"/>
  <c r="E62" i="2"/>
  <c r="D62" i="2"/>
  <c r="C62" i="2"/>
  <c r="D201" i="3"/>
  <c r="E183" i="3"/>
  <c r="D183" i="3"/>
  <c r="C183" i="3"/>
  <c r="D175" i="3"/>
  <c r="C175" i="3"/>
  <c r="C18" i="2"/>
  <c r="D18" i="2"/>
  <c r="E18" i="2"/>
  <c r="F18" i="2"/>
  <c r="F11" i="2"/>
  <c r="F13" i="2" s="1"/>
  <c r="E11" i="2"/>
  <c r="E13" i="2" s="1"/>
  <c r="D11" i="2"/>
  <c r="D13" i="2" s="1"/>
  <c r="C11" i="2"/>
  <c r="C13" i="2" s="1"/>
  <c r="F34" i="2"/>
  <c r="E34" i="2"/>
  <c r="D34" i="2"/>
  <c r="E13" i="5"/>
  <c r="D13" i="5"/>
  <c r="C13" i="5"/>
  <c r="E26" i="8"/>
  <c r="F26" i="8"/>
  <c r="F21" i="8"/>
  <c r="E21" i="8"/>
  <c r="K53" i="9"/>
  <c r="K50" i="9"/>
  <c r="E45" i="10"/>
  <c r="D45" i="10"/>
  <c r="C45" i="10"/>
  <c r="C67" i="2" l="1"/>
  <c r="D67" i="2"/>
  <c r="F66" i="2"/>
  <c r="F77" i="2"/>
  <c r="F73" i="2"/>
  <c r="D78" i="2"/>
  <c r="F20" i="2"/>
  <c r="E78" i="2"/>
  <c r="F62" i="2"/>
  <c r="E67" i="2"/>
  <c r="F19" i="2"/>
  <c r="C78" i="2"/>
  <c r="F67" i="2" l="1"/>
  <c r="F78" i="2"/>
  <c r="F21" i="2"/>
</calcChain>
</file>

<file path=xl/sharedStrings.xml><?xml version="1.0" encoding="utf-8"?>
<sst xmlns="http://schemas.openxmlformats.org/spreadsheetml/2006/main" count="1868" uniqueCount="1046">
  <si>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</si>
  <si>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</si>
  <si>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</si>
  <si>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</si>
  <si>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</si>
  <si>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</si>
  <si>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</si>
  <si>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</si>
  <si>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</si>
  <si>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</si>
  <si>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</si>
  <si>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</si>
  <si>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</si>
  <si>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</si>
  <si>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</si>
  <si>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</si>
  <si>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</si>
  <si>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</si>
  <si>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</si>
  <si>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</si>
  <si>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</si>
  <si>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</si>
  <si>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</si>
  <si>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</si>
  <si>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</si>
  <si>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</si>
  <si>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</si>
  <si>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</si>
  <si>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</si>
  <si>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</si>
  <si>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</si>
  <si>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</si>
  <si>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</si>
  <si>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</si>
  <si>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</si>
  <si>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</si>
  <si>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</si>
  <si>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</si>
  <si>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</si>
  <si>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</si>
  <si>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</si>
  <si>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</si>
  <si>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</si>
  <si>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</si>
  <si>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</si>
  <si>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</si>
  <si>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</si>
  <si>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</si>
  <si>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</si>
  <si>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</si>
  <si>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</si>
  <si>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</si>
  <si>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</si>
  <si>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</si>
  <si>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</si>
  <si>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</si>
  <si>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</si>
  <si>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</si>
  <si>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</si>
  <si>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</si>
  <si>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</si>
  <si>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</si>
  <si>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</si>
  <si>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</si>
  <si>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</si>
  <si>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</si>
  <si>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</si>
  <si>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</si>
  <si>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</si>
  <si>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</si>
  <si>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</si>
  <si>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</si>
  <si>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</si>
  <si>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</si>
  <si>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</si>
  <si>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</si>
  <si>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</si>
  <si>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</si>
  <si>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</si>
  <si>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</si>
  <si>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</si>
  <si>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</si>
  <si>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</si>
  <si>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</si>
  <si>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</si>
  <si>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</si>
  <si>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</si>
  <si>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</si>
  <si>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</si>
  <si>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</si>
  <si>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</si>
  <si>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</si>
  <si>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</si>
  <si>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</si>
  <si>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</si>
  <si>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</si>
  <si>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</si>
  <si>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</si>
  <si>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</si>
  <si>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</si>
  <si>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</si>
  <si>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</si>
  <si>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</si>
  <si>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</si>
  <si>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</si>
  <si>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</si>
  <si>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</si>
  <si>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</si>
  <si>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</si>
  <si>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</si>
  <si>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</si>
  <si>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</si>
  <si>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</si>
  <si>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</si>
  <si>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</si>
  <si>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</si>
  <si>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</si>
  <si>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</si>
  <si>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</si>
  <si>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</si>
  <si>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</si>
  <si>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</si>
  <si>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</si>
  <si>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</si>
  <si>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</si>
  <si>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</si>
  <si>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City/State/Zip/Country:</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</si>
  <si>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</si>
  <si>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</si>
  <si>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</si>
  <si>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</si>
  <si>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</si>
  <si>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</si>
  <si>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</si>
  <si>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</si>
  <si>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</si>
  <si>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</si>
  <si>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</si>
  <si>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</si>
  <si>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</si>
  <si>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</si>
  <si>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</si>
  <si>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</si>
  <si>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</si>
  <si>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</si>
  <si>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</si>
  <si>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</si>
  <si>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</si>
  <si>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</si>
  <si>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</si>
  <si>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</si>
  <si>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</si>
  <si>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</si>
  <si>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</si>
  <si>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</si>
  <si>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</si>
  <si>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</si>
  <si>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</si>
  <si>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</si>
  <si>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</si>
  <si>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</si>
  <si>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</si>
  <si>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</si>
  <si>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</si>
  <si>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</si>
  <si>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</si>
  <si>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</si>
  <si>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</si>
  <si>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</si>
  <si>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</si>
  <si>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</si>
  <si>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</si>
  <si>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</si>
  <si>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</si>
  <si>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</si>
  <si>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</si>
  <si>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</si>
  <si>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</si>
  <si>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</si>
  <si>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</si>
  <si>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</si>
  <si>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</si>
  <si>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</si>
  <si>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</si>
  <si>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</si>
  <si>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</si>
  <si>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</si>
  <si>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</si>
  <si>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</si>
  <si>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</si>
  <si>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</si>
  <si>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</si>
  <si>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</si>
  <si>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</si>
  <si>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</si>
  <si>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</si>
  <si>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</si>
  <si>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</si>
  <si>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</si>
  <si>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</si>
  <si>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</si>
  <si>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</si>
  <si>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</si>
  <si>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</si>
  <si>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</si>
  <si>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</si>
  <si>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</si>
  <si>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</si>
  <si>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</si>
  <si>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</si>
  <si>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</si>
  <si>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</si>
  <si>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</si>
  <si>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</si>
  <si>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</si>
  <si>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</si>
  <si>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</si>
  <si>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</si>
  <si>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</si>
  <si>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</si>
  <si>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</si>
  <si>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</si>
  <si>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</si>
  <si>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</si>
  <si>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</si>
  <si>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</si>
  <si>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</si>
  <si>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</si>
  <si>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</si>
  <si>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</si>
  <si>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</si>
  <si>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</si>
  <si>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</si>
  <si>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</si>
  <si>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</si>
  <si>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</si>
  <si>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</si>
  <si>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</si>
  <si>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</si>
  <si>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</si>
  <si>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</si>
  <si>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</si>
  <si>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</si>
  <si>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</si>
  <si>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</si>
  <si>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</si>
  <si>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</si>
  <si>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</si>
  <si>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</si>
  <si>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</si>
  <si>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</si>
  <si>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</si>
  <si>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</si>
  <si>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</si>
  <si>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</si>
  <si>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</si>
  <si>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</si>
  <si>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</si>
  <si>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</si>
  <si>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</si>
  <si>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</si>
  <si>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</si>
  <si>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</si>
  <si>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</si>
  <si>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</si>
  <si>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</si>
  <si>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</si>
  <si>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</si>
  <si>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</si>
  <si>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</si>
  <si>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</si>
  <si>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</si>
  <si>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</si>
  <si>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</si>
  <si>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</si>
  <si>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</si>
  <si>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</si>
  <si>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</si>
  <si>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</si>
  <si>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</si>
  <si>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</si>
  <si>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</si>
  <si>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</si>
  <si>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</si>
  <si>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</si>
  <si>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</si>
  <si>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</si>
  <si>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</si>
  <si>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</si>
  <si>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</si>
  <si>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</si>
  <si>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</si>
  <si>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</si>
  <si>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</si>
  <si>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</si>
  <si>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</si>
  <si>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</si>
  <si>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</si>
  <si>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</si>
  <si>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</si>
  <si>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</si>
  <si>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</si>
  <si>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</si>
  <si>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</si>
  <si>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</si>
  <si>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</si>
  <si>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</si>
  <si>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</si>
  <si>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</si>
  <si>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</si>
  <si>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</si>
  <si>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</si>
  <si>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</si>
  <si>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</si>
  <si>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</si>
  <si>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</si>
  <si>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</si>
  <si>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</si>
  <si>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</si>
  <si>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</si>
  <si>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</si>
  <si>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</si>
  <si>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</si>
  <si>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</si>
  <si>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</si>
  <si>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</si>
  <si>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</si>
  <si>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</si>
  <si>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</si>
  <si>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</si>
  <si>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</si>
  <si>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</si>
  <si>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</si>
  <si>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</si>
  <si>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</si>
  <si>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</si>
  <si>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</si>
  <si>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</si>
  <si>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</si>
  <si>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</si>
  <si>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</si>
  <si>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</si>
  <si>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</si>
  <si>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</si>
  <si>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</si>
  <si>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</si>
  <si>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</si>
  <si>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</si>
  <si>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</si>
  <si>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</si>
  <si>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</si>
  <si>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</si>
  <si>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</si>
  <si>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</si>
  <si>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</si>
  <si>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</si>
  <si>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</si>
  <si>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</si>
  <si>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</si>
  <si>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</si>
  <si>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</si>
  <si>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</si>
  <si>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</si>
  <si>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</si>
  <si>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</si>
  <si>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</si>
  <si>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</si>
  <si>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</si>
  <si>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</si>
  <si>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</si>
  <si>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</si>
  <si>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</si>
  <si>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</si>
  <si>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</si>
  <si>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</si>
  <si>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</si>
  <si>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</si>
  <si>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</si>
  <si>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</si>
  <si>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</si>
  <si>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</si>
  <si>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</si>
  <si>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</si>
  <si>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</si>
  <si>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</si>
  <si>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</si>
  <si>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</si>
  <si>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</si>
  <si>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</si>
  <si>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</si>
  <si>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</si>
  <si>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</si>
  <si>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</si>
  <si>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</si>
  <si>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</si>
  <si>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</si>
  <si>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</si>
  <si>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</si>
  <si>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</si>
  <si>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</si>
  <si>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</si>
  <si>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</si>
  <si>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</si>
  <si>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</si>
  <si>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</si>
  <si>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</si>
  <si>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</si>
  <si>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</si>
  <si>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</si>
  <si>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</si>
  <si>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</si>
  <si>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</si>
  <si>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</si>
  <si>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</si>
  <si>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</si>
  <si>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</si>
  <si>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</si>
  <si>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</si>
  <si>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</si>
  <si>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</si>
  <si>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</si>
  <si>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</si>
  <si>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</si>
  <si>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</si>
  <si>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</si>
  <si>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</si>
  <si>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</si>
  <si>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</si>
  <si>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</si>
  <si>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</si>
  <si>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</si>
  <si>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</si>
  <si>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</si>
  <si>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</si>
  <si>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</si>
  <si>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</si>
  <si>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</si>
  <si>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</si>
  <si>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</si>
  <si>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</si>
  <si>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</si>
  <si>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</si>
  <si>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</si>
  <si>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</si>
  <si>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</si>
  <si>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</si>
  <si>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</si>
  <si>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</si>
  <si>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</si>
  <si>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</si>
  <si>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</si>
  <si>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</si>
  <si>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</si>
  <si>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</si>
  <si>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</si>
  <si>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</si>
  <si>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</si>
  <si>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</si>
  <si>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</si>
  <si>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</si>
  <si>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</si>
  <si>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</si>
  <si>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</si>
  <si>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</si>
  <si>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</si>
  <si>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</si>
  <si>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</si>
  <si>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</si>
  <si>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</si>
  <si>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</si>
  <si>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</si>
  <si>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</si>
  <si>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</si>
  <si>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</si>
  <si>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</si>
  <si>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</si>
  <si>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</si>
  <si>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</si>
  <si>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</si>
  <si>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</si>
  <si>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</si>
  <si>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</si>
  <si>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</si>
  <si>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</si>
  <si>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</si>
  <si>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</si>
  <si>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</si>
  <si>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</si>
  <si>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</si>
  <si>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</si>
  <si>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</si>
  <si>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</si>
  <si>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</si>
  <si>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</si>
  <si>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</si>
  <si>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</si>
  <si>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</si>
  <si>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</si>
  <si>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</si>
  <si>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</si>
  <si>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</si>
  <si>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</si>
  <si>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</si>
  <si>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</si>
  <si>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</si>
  <si>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</si>
  <si>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</si>
  <si>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</si>
  <si>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</si>
  <si>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</si>
  <si>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</si>
  <si>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</si>
  <si>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</si>
  <si>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</si>
  <si>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</si>
  <si>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</si>
  <si>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</si>
  <si>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</si>
  <si>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</si>
  <si>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</si>
  <si>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</si>
  <si>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</si>
  <si>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</si>
  <si>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</si>
  <si>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</si>
  <si>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</si>
  <si>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</si>
  <si>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</si>
  <si>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</si>
  <si>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</si>
  <si>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</si>
  <si>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</si>
  <si>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</si>
  <si>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</si>
  <si>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</si>
  <si>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</si>
  <si>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</si>
  <si>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</si>
  <si>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</si>
  <si>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</si>
  <si>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</si>
  <si>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</si>
  <si>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</si>
  <si>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</si>
  <si>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</si>
  <si>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</si>
  <si>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</si>
  <si>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</si>
  <si>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</si>
  <si>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</si>
  <si>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</si>
  <si>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</si>
  <si>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</si>
  <si>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</si>
  <si>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</si>
  <si>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</si>
  <si>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</si>
  <si>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</si>
  <si>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</si>
  <si>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</si>
  <si>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</si>
  <si>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</si>
  <si>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</si>
  <si>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</si>
  <si>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</si>
  <si>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</si>
  <si>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</si>
  <si>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</si>
  <si>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</si>
  <si>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</si>
  <si>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</si>
  <si>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</si>
  <si>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</si>
  <si>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</si>
  <si>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</si>
  <si>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</si>
  <si>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</si>
  <si>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</si>
  <si>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</si>
  <si>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</si>
  <si>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</si>
  <si>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</si>
  <si>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</si>
  <si>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</si>
  <si>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</si>
  <si>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</si>
  <si>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</si>
  <si>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</si>
  <si>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</si>
  <si>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</si>
  <si>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</si>
  <si>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</si>
  <si>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</si>
  <si>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</si>
  <si>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</si>
  <si>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</si>
  <si>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</si>
  <si>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</si>
  <si>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</si>
  <si>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</si>
  <si>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</si>
  <si>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</si>
  <si>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</si>
  <si>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</si>
  <si>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</si>
  <si>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</si>
  <si>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</si>
  <si>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</si>
  <si>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</si>
  <si>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</si>
  <si>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</si>
  <si>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</si>
  <si>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</si>
  <si>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</si>
  <si>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</si>
  <si>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</si>
  <si>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</si>
  <si>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</si>
  <si>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</si>
  <si>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</si>
  <si>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</si>
  <si>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</si>
  <si>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</si>
  <si>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</si>
  <si>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</si>
  <si>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</si>
  <si>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</si>
  <si>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</si>
  <si>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</si>
  <si>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</si>
  <si>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</si>
  <si>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</si>
  <si>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</si>
  <si>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</si>
  <si>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</si>
  <si>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</si>
  <si>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</si>
  <si>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</si>
  <si>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</si>
  <si>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</si>
  <si>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</si>
  <si>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</si>
  <si>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</si>
  <si>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</si>
  <si>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</si>
  <si>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</si>
  <si>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</si>
  <si>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</si>
  <si>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</si>
  <si>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</si>
  <si>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</si>
  <si>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</si>
  <si>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</si>
  <si>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</si>
  <si>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</si>
  <si>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</si>
  <si>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</si>
  <si>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</si>
  <si>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</si>
  <si>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</si>
  <si>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</si>
  <si>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</si>
  <si>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</si>
  <si>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</si>
  <si>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</si>
  <si>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</si>
  <si>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</si>
  <si>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</si>
  <si>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</si>
  <si>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</si>
  <si>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</si>
  <si>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</si>
  <si>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</si>
  <si>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</si>
  <si>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</si>
  <si>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</si>
  <si>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</si>
  <si>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</si>
  <si>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</si>
  <si>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</si>
  <si>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</si>
  <si>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</si>
  <si>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</si>
  <si>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</si>
  <si>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</si>
  <si>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</si>
  <si>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</si>
  <si>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</si>
  <si>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</si>
  <si>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</si>
  <si>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</si>
  <si>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</si>
  <si>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</si>
  <si>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</si>
  <si>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</si>
  <si>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</si>
  <si>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</si>
  <si>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</si>
  <si>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</si>
  <si>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</si>
  <si>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</si>
  <si>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</si>
  <si>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</si>
  <si>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</si>
  <si>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</si>
  <si>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</si>
  <si>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</si>
  <si>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</si>
  <si>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</si>
  <si>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</si>
  <si>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</si>
  <si>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</si>
  <si>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</si>
  <si>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</si>
  <si>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</si>
  <si>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</si>
  <si>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</si>
  <si>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</si>
  <si>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</si>
  <si>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</si>
  <si>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</si>
  <si>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</si>
  <si>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</si>
  <si>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</si>
  <si>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</si>
  <si>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</si>
  <si>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</si>
  <si>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</si>
  <si>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</si>
  <si>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</si>
  <si>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</si>
  <si>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</si>
  <si>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</si>
  <si>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</si>
  <si>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</si>
  <si>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</si>
  <si>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</si>
  <si>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</si>
  <si>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</si>
  <si>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</si>
  <si>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</si>
  <si>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</si>
  <si>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</si>
  <si>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</si>
  <si>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</si>
  <si>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</si>
  <si>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</si>
  <si>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</si>
  <si>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</si>
  <si>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</si>
  <si>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</si>
  <si>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</si>
  <si>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</si>
  <si>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</si>
  <si>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</si>
  <si>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</si>
  <si>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</si>
  <si>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</si>
  <si>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</si>
  <si>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</si>
  <si>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</si>
  <si>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</si>
  <si>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</si>
  <si>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</si>
  <si>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</si>
  <si>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</si>
  <si>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</si>
  <si>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</si>
  <si>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</si>
  <si>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</si>
  <si>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</si>
  <si>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</si>
  <si>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</si>
  <si>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</si>
  <si>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</si>
  <si>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</si>
  <si>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</si>
  <si>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</si>
  <si>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</si>
  <si>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</si>
  <si>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</si>
  <si>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</si>
  <si>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</si>
  <si>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</si>
  <si>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</si>
  <si>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</si>
  <si>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</si>
  <si>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</si>
  <si>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</si>
  <si>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</si>
  <si>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</si>
  <si>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</si>
  <si>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</si>
  <si>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</si>
  <si>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</si>
  <si>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</si>
  <si>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</si>
  <si>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</si>
  <si>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</si>
  <si>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</si>
  <si>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</si>
  <si>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</si>
  <si>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</si>
  <si>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</si>
  <si>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</si>
  <si>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</si>
  <si>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</si>
  <si>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</si>
  <si>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</si>
  <si>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</si>
  <si>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</si>
  <si>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</si>
  <si>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</si>
  <si>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</si>
  <si>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</si>
  <si>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</si>
  <si>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</si>
  <si>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</si>
  <si>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</si>
  <si>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</si>
  <si>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</si>
  <si>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</si>
  <si>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</si>
  <si>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</si>
  <si>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</si>
  <si>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</si>
  <si>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</si>
  <si>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</si>
  <si>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</si>
  <si>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</si>
  <si>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</si>
  <si>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</si>
  <si>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</si>
  <si>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</si>
  <si>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</si>
  <si>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</si>
  <si>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</si>
  <si>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</si>
  <si>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</si>
  <si>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</si>
  <si>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</si>
  <si>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</si>
  <si>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</si>
  <si>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</si>
  <si>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</si>
  <si>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</si>
  <si>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</si>
  <si>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</si>
  <si>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</si>
  <si>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</si>
  <si>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</si>
  <si>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</si>
  <si>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</si>
  <si>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</si>
  <si>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</si>
  <si>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</si>
  <si>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</si>
  <si>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</si>
  <si>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</si>
  <si>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</si>
  <si>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</si>
  <si>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</si>
  <si>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</si>
  <si>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</si>
  <si>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</si>
  <si>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</si>
  <si>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</si>
  <si>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</si>
  <si>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</si>
  <si>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</si>
  <si>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</si>
  <si>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</si>
  <si>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</si>
  <si>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</si>
  <si>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</si>
  <si>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</si>
  <si>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</si>
  <si>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</si>
  <si>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</si>
  <si>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</si>
  <si>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</si>
  <si>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</si>
  <si>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</si>
  <si>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</si>
  <si>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</si>
  <si>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</si>
  <si>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</si>
  <si>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</si>
  <si>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</si>
  <si>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</si>
  <si>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</si>
  <si>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</si>
  <si>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</si>
  <si>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</si>
  <si>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</si>
  <si>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</si>
  <si>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</si>
  <si>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</si>
  <si>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</si>
  <si>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</si>
  <si>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</si>
  <si>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</si>
  <si>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</si>
  <si>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</si>
  <si>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</si>
  <si>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</si>
  <si>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</si>
  <si>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</si>
  <si>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</si>
  <si>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</si>
  <si>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</si>
  <si>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</si>
  <si>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</si>
  <si>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</si>
  <si>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</si>
  <si>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</si>
  <si>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</si>
  <si>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</si>
  <si>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</si>
  <si>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</si>
  <si>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</si>
  <si>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</si>
  <si>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</si>
  <si>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</si>
  <si>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</si>
  <si>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</si>
  <si>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</si>
  <si>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</si>
  <si>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</si>
  <si>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</si>
  <si>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</si>
  <si>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</si>
  <si>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</si>
  <si>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</si>
  <si>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</si>
  <si>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</si>
  <si>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</si>
  <si>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</si>
  <si>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</si>
  <si>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</si>
  <si>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</si>
  <si>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</si>
  <si>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</si>
  <si>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</si>
  <si>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</si>
  <si>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</si>
  <si>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</si>
  <si>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</si>
  <si>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</si>
  <si>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</si>
  <si>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</si>
  <si>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</si>
  <si>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</si>
  <si>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</si>
  <si>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</si>
  <si>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</si>
  <si>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</si>
  <si>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</si>
  <si>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</si>
  <si>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</si>
  <si>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</si>
  <si>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</si>
  <si>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</si>
  <si>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</si>
  <si>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</si>
  <si>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</si>
  <si>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</si>
  <si>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</si>
  <si>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</si>
  <si>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</si>
  <si>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</si>
  <si>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</si>
  <si>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</si>
  <si>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</si>
  <si>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</si>
  <si>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</si>
  <si>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</si>
  <si>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</si>
  <si>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</si>
  <si>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</si>
  <si>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</si>
  <si>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</si>
  <si>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</si>
  <si>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</si>
  <si>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</si>
  <si>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</si>
  <si>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</si>
  <si>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</si>
  <si>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</si>
  <si>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</si>
  <si>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</si>
  <si>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</si>
  <si>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</si>
  <si>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</si>
  <si>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</si>
  <si>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</si>
  <si>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</si>
  <si>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</si>
  <si>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</si>
  <si>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</si>
  <si>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</si>
  <si>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</si>
  <si>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</si>
  <si>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</si>
  <si>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</si>
  <si>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</si>
  <si>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</si>
  <si>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</si>
  <si>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</si>
  <si>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</si>
  <si>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</si>
  <si>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</si>
  <si>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</si>
  <si>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</si>
  <si>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</si>
  <si>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</si>
  <si>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</si>
  <si>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</si>
  <si>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</si>
  <si>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</si>
  <si>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</si>
  <si>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</si>
  <si>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X</t>
  </si>
  <si>
    <t>Must reply by May 1 or within __2___ weeks if notified thereafter</t>
  </si>
  <si>
    <t>1 YEAR</t>
  </si>
  <si>
    <t>C</t>
  </si>
  <si>
    <t>Stony Brook University</t>
  </si>
  <si>
    <t>Nicolls Road</t>
  </si>
  <si>
    <t>Stony Brook/NY/11794</t>
  </si>
  <si>
    <t>631-689-6000</t>
  </si>
  <si>
    <t>http://www.stonybrook.edu/</t>
  </si>
  <si>
    <t>631-632-6868</t>
  </si>
  <si>
    <t>118 Administration Building</t>
  </si>
  <si>
    <t>Stony Broo/NY/11794-1901</t>
  </si>
  <si>
    <t>631-632-9898</t>
  </si>
  <si>
    <t>enroll@stonybrook.edu</t>
  </si>
  <si>
    <t>http://www.stonybrook.edu/undergraduate-admissions/apply/freshman/</t>
  </si>
  <si>
    <t>Other (specify):Albany Semester, Undergrads may take grad level coursesBS/MS programs, BE/MS, BS/MA - Undergraduate College Academies in residence halls, Honors College, undergraduate research and creative activities program where undergraduates work with faculty on research projects, university learning communities and (WISE) Women in Science and Engineering.</t>
  </si>
  <si>
    <t>23*</t>
  </si>
  <si>
    <t>*students on approved overloads can go up to 23 credits</t>
  </si>
  <si>
    <t>N/A</t>
  </si>
  <si>
    <t>x</t>
  </si>
  <si>
    <r>
      <t>Full-time instructional faculty:</t>
    </r>
    <r>
      <rPr>
        <sz val="8"/>
        <rFont val="Arial"/>
        <family val="2"/>
      </rPr>
      <t xml:space="preserve"> faculty employed on a full-time basis for instruction (including those with released time for research)</t>
    </r>
  </si>
  <si>
    <r>
      <t xml:space="preserve">Part-time instructional faculty: </t>
    </r>
    <r>
      <rPr>
        <sz val="8"/>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</si>
  <si>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r>
      <t>Terminal degree:</t>
    </r>
    <r>
      <rPr>
        <sz val="8"/>
        <rFont val="Arial"/>
        <family val="2"/>
      </rPr>
      <t xml:space="preserve"> the highest degree in a field: example, M. Arch (architecture) and MFA (master of fine arts).</t>
    </r>
  </si>
  <si>
    <t>Regents Exam in Math B &amp; For.L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</si>
</sst>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_(&quot;$&quot;\ \ \ #,##0_);_(&quot;$&quot;* \(#,##0\);_(&quot;$&quot;* &quot;-&quot;??_);_(@_)"/>
    <numFmt numFmtId="171" formatCode="_(&quot;$&quot;\ \ \ #,##0_);_(&quot;$&quot;* \(#,##0\);_(&quot;$&quot;\ \ &quot;0&quot;??_);_(@_)"/>
    <numFmt numFmtId="172" formatCode="@\)"/>
    <numFmt numFmtId="173" formatCode="_(* #,##0_);_(* \(#,##0\);_(* &quot;-&quot;??_);_(@_)"/>
    <numFmt numFmtId="174" formatCode="0.0"/>
    <numFmt numFmtId="175" formatCode="0.0%"/>
  </numFmts>
  <fonts count="45"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i/>
      <sz val="10"/>
      <color rgb="FF222222"/>
      <name val="Arial"/>
      <family val="2"/>
    </font>
    <font>
      <sz val="10"/>
      <color rgb="FF000000"/>
      <name val="Arial"/>
      <family val="2"/>
    </font>
    <font>
      <i/>
      <sz val="8"/>
      <name val="Arial"/>
      <family val="2"/>
    </font>
    <font>
      <sz val="10"/>
      <color theme="1"/>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xf numFmtId="43" fontId="1" fillId="0" borderId="0" applyFont="0" applyFill="0" applyBorder="0" applyAlignment="0" applyProtection="0"/>
  </cellStyleXfs>
  <cellXfs count="63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1"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1"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2" fontId="0" fillId="0" borderId="6" xfId="0" applyNumberFormat="1" applyBorder="1" applyAlignment="1">
      <alignment vertical="center"/>
    </xf>
    <xf numFmtId="172"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1"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2"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5" fillId="0" borderId="20" xfId="0" applyFont="1" applyFill="1" applyBorder="1" applyAlignment="1">
      <alignment horizontal="center"/>
    </xf>
    <xf numFmtId="0" fontId="25"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1"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0" xfId="0" applyBorder="1" applyAlignment="1"/>
    <xf numFmtId="0" fontId="0" fillId="0" borderId="1" xfId="0" applyBorder="1" applyAlignment="1"/>
    <xf numFmtId="0" fontId="1" fillId="0" borderId="1" xfId="0" applyFont="1" applyBorder="1" applyAlignment="1">
      <alignment horizontal="right" vertical="top"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Fill="1" applyBorder="1" applyAlignment="1">
      <alignment horizontal="center" vertical="top" wrapText="1"/>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 xfId="0" applyFont="1" applyFill="1" applyBorder="1" applyAlignment="1">
      <alignment horizontal="center" wrapText="1"/>
    </xf>
    <xf numFmtId="1" fontId="1" fillId="0" borderId="1" xfId="0" applyNumberFormat="1" applyFont="1" applyBorder="1"/>
    <xf numFmtId="167" fontId="1" fillId="0" borderId="1" xfId="0" applyNumberFormat="1" applyFont="1" applyBorder="1" applyAlignment="1">
      <alignment horizontal="center" vertical="top"/>
    </xf>
    <xf numFmtId="0" fontId="1" fillId="0" borderId="1" xfId="0" applyFont="1" applyBorder="1" applyAlignment="1">
      <alignment horizontal="left" vertical="top"/>
    </xf>
    <xf numFmtId="2" fontId="1" fillId="0" borderId="1" xfId="0" applyNumberFormat="1" applyFont="1" applyBorder="1" applyAlignment="1">
      <alignment horizontal="center" wrapText="1"/>
    </xf>
    <xf numFmtId="49" fontId="1" fillId="0" borderId="1" xfId="0" applyNumberFormat="1" applyFont="1" applyBorder="1" applyAlignment="1">
      <alignment horizontal="center"/>
    </xf>
    <xf numFmtId="49" fontId="1" fillId="0" borderId="1" xfId="0" applyNumberFormat="1" applyFont="1" applyBorder="1" applyAlignment="1">
      <alignment horizontal="center" vertical="center"/>
    </xf>
    <xf numFmtId="0" fontId="1" fillId="0" borderId="0" xfId="0" applyFont="1" applyFill="1" applyBorder="1"/>
    <xf numFmtId="0" fontId="42" fillId="0" borderId="1" xfId="0" applyFont="1" applyFill="1" applyBorder="1" applyAlignment="1">
      <alignment horizontal="left" vertical="top" wrapText="1"/>
    </xf>
    <xf numFmtId="0" fontId="42" fillId="0" borderId="5" xfId="0" applyFont="1" applyFill="1" applyBorder="1" applyAlignment="1">
      <alignment horizontal="left" vertical="top" wrapText="1"/>
    </xf>
    <xf numFmtId="0" fontId="42" fillId="0" borderId="3" xfId="0" applyFont="1" applyFill="1" applyBorder="1" applyAlignment="1">
      <alignment horizontal="left" vertical="top" wrapText="1"/>
    </xf>
    <xf numFmtId="49" fontId="1" fillId="0" borderId="1" xfId="0" quotePrefix="1" applyNumberFormat="1" applyFont="1" applyBorder="1" applyAlignment="1">
      <alignment horizontal="center" vertical="center"/>
    </xf>
    <xf numFmtId="37" fontId="1" fillId="0" borderId="1" xfId="5" applyNumberFormat="1" applyBorder="1" applyAlignment="1">
      <alignment horizontal="center" vertical="center"/>
    </xf>
    <xf numFmtId="173" fontId="0" fillId="0" borderId="1" xfId="1" applyNumberFormat="1" applyFont="1" applyBorder="1" applyAlignment="1">
      <alignment horizontal="right"/>
    </xf>
    <xf numFmtId="0" fontId="28" fillId="0" borderId="0" xfId="0" applyFont="1" applyAlignment="1">
      <alignment horizontal="left" vertical="top" wrapText="1"/>
    </xf>
    <xf numFmtId="9" fontId="4" fillId="0" borderId="1" xfId="4" applyFont="1" applyBorder="1" applyAlignment="1">
      <alignment horizontal="center" vertical="center" wrapText="1"/>
    </xf>
    <xf numFmtId="1" fontId="1" fillId="0" borderId="1" xfId="0" applyNumberFormat="1" applyFont="1" applyBorder="1" applyAlignment="1">
      <alignment horizontal="right"/>
    </xf>
    <xf numFmtId="168" fontId="1" fillId="0" borderId="1" xfId="0" applyNumberFormat="1" applyFont="1" applyBorder="1" applyAlignment="1">
      <alignment horizontal="right"/>
    </xf>
    <xf numFmtId="2" fontId="15" fillId="0" borderId="17" xfId="0" applyNumberFormat="1" applyFont="1" applyBorder="1" applyAlignment="1">
      <alignment vertical="top" wrapText="1"/>
    </xf>
    <xf numFmtId="2" fontId="15" fillId="0" borderId="19" xfId="0" applyNumberFormat="1" applyFont="1" applyBorder="1" applyAlignment="1">
      <alignment vertical="top" wrapText="1"/>
    </xf>
    <xf numFmtId="2" fontId="15" fillId="0" borderId="19" xfId="0" applyNumberFormat="1" applyFont="1" applyFill="1" applyBorder="1" applyAlignment="1">
      <alignment vertical="top" wrapText="1"/>
    </xf>
    <xf numFmtId="2" fontId="0" fillId="0" borderId="1" xfId="4" applyNumberFormat="1" applyFont="1" applyFill="1" applyBorder="1" applyAlignment="1">
      <alignment horizontal="center" vertical="center"/>
    </xf>
    <xf numFmtId="174" fontId="3" fillId="0" borderId="1" xfId="4" applyNumberFormat="1" applyFont="1" applyBorder="1" applyAlignment="1">
      <alignment horizontal="right" vertical="center"/>
    </xf>
    <xf numFmtId="0" fontId="1" fillId="0" borderId="1" xfId="0" applyFont="1" applyBorder="1"/>
    <xf numFmtId="165" fontId="0" fillId="4" borderId="1" xfId="0" applyNumberFormat="1" applyFill="1" applyBorder="1" applyAlignment="1">
      <alignment horizontal="center" vertical="center"/>
    </xf>
    <xf numFmtId="9" fontId="0" fillId="0" borderId="12"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20" fillId="0" borderId="1" xfId="4" applyNumberFormat="1" applyFont="1" applyBorder="1" applyAlignment="1">
      <alignment horizontal="center" vertical="center"/>
    </xf>
    <xf numFmtId="1" fontId="4" fillId="0" borderId="1" xfId="0" applyNumberFormat="1" applyFont="1" applyFill="1" applyBorder="1" applyAlignment="1">
      <alignment vertical="top"/>
    </xf>
    <xf numFmtId="0" fontId="0" fillId="0" borderId="0" xfId="0" applyAlignment="1">
      <alignment horizontal="left" vertical="top"/>
    </xf>
    <xf numFmtId="0" fontId="0" fillId="0" borderId="0" xfId="0" applyFill="1" applyBorder="1" applyAlignment="1">
      <alignment horizontal="left" vertical="top" wrapText="1"/>
    </xf>
    <xf numFmtId="0" fontId="0" fillId="0" borderId="0" xfId="0"/>
    <xf numFmtId="0" fontId="1" fillId="0" borderId="1" xfId="0" applyFont="1" applyBorder="1" applyAlignment="1">
      <alignment horizontal="center"/>
    </xf>
    <xf numFmtId="0" fontId="8" fillId="0" borderId="0" xfId="0" applyFont="1" applyFill="1"/>
    <xf numFmtId="0" fontId="8" fillId="0" borderId="0" xfId="0" applyFont="1"/>
    <xf numFmtId="175"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0" fillId="0" borderId="1" xfId="0" applyBorder="1"/>
    <xf numFmtId="0" fontId="0" fillId="0" borderId="0" xfId="0"/>
    <xf numFmtId="172" fontId="0" fillId="0" borderId="0" xfId="0" applyNumberFormat="1" applyBorder="1" applyAlignment="1">
      <alignment vertical="center"/>
    </xf>
    <xf numFmtId="0" fontId="0" fillId="0" borderId="3" xfId="0" applyBorder="1" applyAlignment="1">
      <alignment horizontal="center" vertical="center"/>
    </xf>
    <xf numFmtId="8" fontId="4" fillId="0" borderId="1" xfId="0" applyNumberFormat="1" applyFont="1" applyFill="1" applyBorder="1" applyAlignment="1">
      <alignment horizontal="center" wrapText="1"/>
    </xf>
    <xf numFmtId="0" fontId="44" fillId="0" borderId="3" xfId="0" applyFont="1" applyBorder="1" applyAlignment="1">
      <alignment wrapText="1"/>
    </xf>
    <xf numFmtId="49" fontId="44" fillId="0" borderId="1" xfId="0" applyNumberFormat="1" applyFont="1" applyBorder="1" applyAlignment="1">
      <alignment horizontal="center" vertical="center"/>
    </xf>
    <xf numFmtId="0" fontId="11" fillId="0" borderId="3" xfId="0" applyFont="1" applyFill="1" applyBorder="1"/>
    <xf numFmtId="0" fontId="0" fillId="0" borderId="11" xfId="0" applyBorder="1" applyAlignment="1">
      <alignment horizontal="center" vertical="center"/>
    </xf>
    <xf numFmtId="0" fontId="11" fillId="0" borderId="0" xfId="0" applyFont="1" applyFill="1" applyBorder="1"/>
    <xf numFmtId="0" fontId="1" fillId="0" borderId="3" xfId="0" applyFont="1" applyFill="1" applyBorder="1" applyAlignment="1">
      <alignment wrapText="1"/>
    </xf>
    <xf numFmtId="0" fontId="0" fillId="0" borderId="3" xfId="0" applyBorder="1" applyAlignment="1">
      <alignment horizontal="center"/>
    </xf>
    <xf numFmtId="0" fontId="1" fillId="0" borderId="0" xfId="0" applyFont="1" applyFill="1" applyBorder="1" applyAlignment="1">
      <alignment wrapText="1"/>
    </xf>
    <xf numFmtId="9" fontId="44" fillId="0" borderId="1" xfId="0" applyNumberFormat="1" applyFont="1" applyBorder="1" applyAlignment="1">
      <alignment horizontal="right"/>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42" fillId="0" borderId="1" xfId="0" applyFont="1" applyFill="1" applyBorder="1" applyAlignment="1">
      <alignment horizontal="left" vertical="top"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42" fillId="0" borderId="6" xfId="0" applyFont="1" applyFill="1" applyBorder="1" applyAlignment="1">
      <alignment horizontal="left" vertical="top" wrapText="1"/>
    </xf>
    <xf numFmtId="0" fontId="42" fillId="0" borderId="5" xfId="0" applyFont="1" applyFill="1" applyBorder="1" applyAlignment="1">
      <alignment horizontal="left" vertical="top" wrapText="1"/>
    </xf>
    <xf numFmtId="0" fontId="24" fillId="0" borderId="1" xfId="3" applyBorder="1" applyAlignment="1" applyProtection="1">
      <alignment horizontal="left" vertical="top" wrapText="1"/>
    </xf>
    <xf numFmtId="0" fontId="26" fillId="0" borderId="1" xfId="0" applyFont="1" applyBorder="1" applyAlignment="1">
      <alignment horizontal="left" vertical="top"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1" fillId="0" borderId="9" xfId="0" applyFont="1" applyBorder="1" applyAlignment="1">
      <alignment horizontal="lef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1" fillId="0" borderId="0" xfId="0" applyFont="1" applyAlignment="1">
      <alignment wrapText="1"/>
    </xf>
    <xf numFmtId="0" fontId="3" fillId="0" borderId="0" xfId="0" applyFont="1" applyAlignment="1">
      <alignment wrapText="1"/>
    </xf>
    <xf numFmtId="0" fontId="11" fillId="0" borderId="1" xfId="0" applyFont="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11"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1" fillId="0" borderId="6" xfId="0" applyFont="1" applyBorder="1" applyAlignment="1">
      <alignment horizontal="left" vertical="center"/>
    </xf>
    <xf numFmtId="0" fontId="4" fillId="0" borderId="5" xfId="0" applyFont="1" applyBorder="1" applyAlignment="1">
      <alignment horizontal="left" vertical="center"/>
    </xf>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0" fillId="0" borderId="6" xfId="0" applyFill="1" applyBorder="1" applyAlignment="1">
      <alignment horizontal="left" vertical="top" wrapText="1"/>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8" xfId="0" applyBorder="1" applyAlignment="1"/>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5" fillId="0" borderId="26" xfId="0" applyFont="1" applyFill="1" applyBorder="1" applyAlignment="1">
      <alignment horizontal="center" wrapText="1"/>
    </xf>
    <xf numFmtId="0" fontId="25" fillId="0" borderId="27" xfId="0" applyFont="1" applyFill="1" applyBorder="1" applyAlignment="1">
      <alignment horizontal="center" wrapText="1"/>
    </xf>
    <xf numFmtId="0" fontId="25" fillId="0" borderId="28" xfId="0" applyFont="1" applyFill="1" applyBorder="1" applyAlignment="1">
      <alignment horizontal="center" wrapText="1"/>
    </xf>
    <xf numFmtId="0" fontId="25" fillId="0" borderId="29" xfId="0" applyFont="1" applyFill="1" applyBorder="1" applyAlignment="1">
      <alignment horizontal="center" wrapText="1"/>
    </xf>
    <xf numFmtId="0" fontId="25" fillId="0" borderId="30" xfId="0" applyFont="1" applyFill="1" applyBorder="1" applyAlignment="1">
      <alignment horizontal="center" wrapText="1"/>
    </xf>
    <xf numFmtId="0" fontId="25"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5" fillId="0" borderId="32" xfId="0" applyFont="1" applyFill="1" applyBorder="1" applyAlignment="1">
      <alignment horizontal="center" wrapText="1"/>
    </xf>
    <xf numFmtId="0" fontId="25"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43" fillId="0" borderId="0" xfId="0" applyFont="1" applyFill="1" applyAlignment="1">
      <alignment horizontal="left" vertical="top" wrapText="1"/>
    </xf>
    <xf numFmtId="0" fontId="8" fillId="0" borderId="0" xfId="0" applyFont="1" applyFill="1" applyAlignment="1">
      <alignment horizontal="left" vertical="top" wrapText="1"/>
    </xf>
    <xf numFmtId="0" fontId="43"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Fill="1" applyAlignment="1">
      <alignment horizontal="center" vertical="center"/>
    </xf>
  </cellXfs>
  <cellStyles count="6">
    <cellStyle name="Comma" xfId="1" builtinId="3"/>
    <cellStyle name="Comma 2" xfId="5"/>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tonybrook.edu/undergraduate-admissions/apply/freshman/"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showRowColHeaders="0" showRuler="0" view="pageLayout" zoomScaleNormal="100" workbookViewId="0">
      <selection activeCell="A2" sqref="A2:D2"/>
    </sheetView>
  </sheetViews>
  <sheetFormatPr defaultColWidth="0" defaultRowHeight="13.2" zeroHeight="1" x14ac:dyDescent="0.25"/>
  <cols>
    <col min="1" max="1" width="4.5546875" style="1" bestFit="1" customWidth="1"/>
    <col min="2" max="2" width="31.88671875" bestFit="1" customWidth="1"/>
    <col min="3" max="3" width="4" customWidth="1"/>
    <col min="4" max="4" width="45.5546875" customWidth="1"/>
    <col min="5" max="7" width="9.109375" customWidth="1"/>
  </cols>
  <sheetData>
    <row r="1" spans="1:4" s="403" customFormat="1" x14ac:dyDescent="0.25">
      <c r="A1" s="400"/>
    </row>
    <row r="2" spans="1:4" ht="17.399999999999999" x14ac:dyDescent="0.25">
      <c r="A2" s="422" t="s">
        <v>197</v>
      </c>
      <c r="B2" s="422"/>
      <c r="C2" s="422"/>
      <c r="D2" s="418"/>
    </row>
    <row r="3" spans="1:4" x14ac:dyDescent="0.25">
      <c r="C3" s="423"/>
      <c r="D3" s="423"/>
    </row>
    <row r="4" spans="1:4" x14ac:dyDescent="0.25">
      <c r="C4" s="7"/>
      <c r="D4" s="7"/>
    </row>
    <row r="5" spans="1:4" x14ac:dyDescent="0.25">
      <c r="A5" s="2" t="s">
        <v>673</v>
      </c>
      <c r="B5" s="10" t="s">
        <v>198</v>
      </c>
      <c r="C5" s="424"/>
      <c r="D5" s="424"/>
    </row>
    <row r="6" spans="1:4" x14ac:dyDescent="0.25">
      <c r="A6" s="2" t="s">
        <v>673</v>
      </c>
      <c r="B6" s="9" t="s">
        <v>329</v>
      </c>
      <c r="C6" s="425" t="s">
        <v>1026</v>
      </c>
      <c r="D6" s="426"/>
    </row>
    <row r="7" spans="1:4" x14ac:dyDescent="0.25">
      <c r="A7" s="2" t="s">
        <v>673</v>
      </c>
      <c r="B7" s="9" t="s">
        <v>199</v>
      </c>
      <c r="C7" s="419" t="s">
        <v>1027</v>
      </c>
      <c r="D7" s="419"/>
    </row>
    <row r="8" spans="1:4" x14ac:dyDescent="0.25">
      <c r="A8" s="2" t="s">
        <v>673</v>
      </c>
      <c r="B8" s="305" t="s">
        <v>126</v>
      </c>
      <c r="C8" s="419" t="s">
        <v>1028</v>
      </c>
      <c r="D8" s="419"/>
    </row>
    <row r="9" spans="1:4" x14ac:dyDescent="0.25">
      <c r="A9" s="2" t="s">
        <v>673</v>
      </c>
      <c r="B9" s="194" t="s">
        <v>661</v>
      </c>
      <c r="C9" s="425"/>
      <c r="D9" s="426"/>
    </row>
    <row r="10" spans="1:4" x14ac:dyDescent="0.25">
      <c r="A10" s="2" t="s">
        <v>673</v>
      </c>
      <c r="B10" s="302" t="s">
        <v>126</v>
      </c>
      <c r="C10" s="425"/>
      <c r="D10" s="426"/>
    </row>
    <row r="11" spans="1:4" x14ac:dyDescent="0.25">
      <c r="A11" s="2" t="s">
        <v>673</v>
      </c>
      <c r="B11" s="9" t="s">
        <v>662</v>
      </c>
      <c r="C11" s="419" t="s">
        <v>1029</v>
      </c>
      <c r="D11" s="419"/>
    </row>
    <row r="12" spans="1:4" x14ac:dyDescent="0.25">
      <c r="A12" s="2" t="s">
        <v>673</v>
      </c>
      <c r="B12" s="9" t="s">
        <v>200</v>
      </c>
      <c r="C12" s="368" t="s">
        <v>1030</v>
      </c>
      <c r="D12" s="369"/>
    </row>
    <row r="13" spans="1:4" x14ac:dyDescent="0.25">
      <c r="A13" s="2" t="s">
        <v>673</v>
      </c>
      <c r="B13" s="9" t="s">
        <v>201</v>
      </c>
      <c r="C13" s="419" t="s">
        <v>1031</v>
      </c>
      <c r="D13" s="419"/>
    </row>
    <row r="14" spans="1:4" x14ac:dyDescent="0.25">
      <c r="A14" s="2" t="s">
        <v>673</v>
      </c>
      <c r="B14" s="9" t="s">
        <v>202</v>
      </c>
      <c r="C14" s="419"/>
      <c r="D14" s="419"/>
    </row>
    <row r="15" spans="1:4" x14ac:dyDescent="0.25">
      <c r="A15" s="2" t="s">
        <v>673</v>
      </c>
      <c r="B15" s="9" t="s">
        <v>663</v>
      </c>
      <c r="C15" s="368" t="s">
        <v>1032</v>
      </c>
      <c r="D15" s="370"/>
    </row>
    <row r="16" spans="1:4" x14ac:dyDescent="0.25">
      <c r="A16" s="2" t="s">
        <v>673</v>
      </c>
      <c r="B16" s="11" t="s">
        <v>126</v>
      </c>
      <c r="C16" s="419" t="s">
        <v>1033</v>
      </c>
      <c r="D16" s="419"/>
    </row>
    <row r="17" spans="1:4" x14ac:dyDescent="0.25">
      <c r="A17" s="2" t="s">
        <v>673</v>
      </c>
      <c r="B17" s="9" t="s">
        <v>785</v>
      </c>
      <c r="C17" s="419" t="s">
        <v>1034</v>
      </c>
      <c r="D17" s="419"/>
    </row>
    <row r="18" spans="1:4" ht="53.25" customHeight="1" x14ac:dyDescent="0.25">
      <c r="A18" s="2" t="s">
        <v>673</v>
      </c>
      <c r="B18" s="9" t="s">
        <v>203</v>
      </c>
      <c r="C18" s="368" t="s">
        <v>1035</v>
      </c>
      <c r="D18" s="371"/>
    </row>
    <row r="19" spans="1:4" ht="53.25" customHeight="1" x14ac:dyDescent="0.25">
      <c r="A19" s="224" t="s">
        <v>673</v>
      </c>
      <c r="B19" s="254" t="s">
        <v>949</v>
      </c>
      <c r="C19" s="427" t="s">
        <v>1036</v>
      </c>
      <c r="D19" s="428"/>
    </row>
    <row r="20" spans="1:4" ht="39.6" x14ac:dyDescent="0.25">
      <c r="A20" s="224" t="s">
        <v>673</v>
      </c>
      <c r="B20" s="253" t="s">
        <v>356</v>
      </c>
      <c r="C20" s="420"/>
      <c r="D20" s="421"/>
    </row>
    <row r="21" spans="1:4" x14ac:dyDescent="0.25"/>
    <row r="22" spans="1:4" x14ac:dyDescent="0.25">
      <c r="A22" s="2" t="s">
        <v>674</v>
      </c>
      <c r="B22" s="416" t="s">
        <v>204</v>
      </c>
      <c r="C22" s="417"/>
      <c r="D22" s="418"/>
    </row>
    <row r="23" spans="1:4" x14ac:dyDescent="0.25">
      <c r="A23" s="2" t="s">
        <v>674</v>
      </c>
      <c r="B23" s="11" t="s">
        <v>205</v>
      </c>
      <c r="C23" s="367" t="s">
        <v>1022</v>
      </c>
    </row>
    <row r="24" spans="1:4" x14ac:dyDescent="0.25">
      <c r="A24" s="2" t="s">
        <v>674</v>
      </c>
      <c r="B24" s="11" t="s">
        <v>206</v>
      </c>
      <c r="C24" s="212"/>
    </row>
    <row r="25" spans="1:4" x14ac:dyDescent="0.25">
      <c r="A25" s="2" t="s">
        <v>674</v>
      </c>
      <c r="B25" s="11" t="s">
        <v>207</v>
      </c>
      <c r="C25" s="212"/>
    </row>
    <row r="26" spans="1:4" x14ac:dyDescent="0.25">
      <c r="A26" s="2"/>
      <c r="B26" s="3"/>
    </row>
    <row r="27" spans="1:4" x14ac:dyDescent="0.25">
      <c r="A27" s="2" t="s">
        <v>675</v>
      </c>
      <c r="B27" s="3" t="s">
        <v>664</v>
      </c>
    </row>
    <row r="28" spans="1:4" x14ac:dyDescent="0.25">
      <c r="A28" s="2" t="s">
        <v>675</v>
      </c>
      <c r="B28" s="11" t="s">
        <v>208</v>
      </c>
      <c r="C28" s="367" t="s">
        <v>1022</v>
      </c>
    </row>
    <row r="29" spans="1:4" x14ac:dyDescent="0.25">
      <c r="A29" s="2" t="s">
        <v>675</v>
      </c>
      <c r="B29" s="11" t="s">
        <v>209</v>
      </c>
      <c r="C29" s="212"/>
    </row>
    <row r="30" spans="1:4" x14ac:dyDescent="0.25">
      <c r="A30" s="2" t="s">
        <v>675</v>
      </c>
      <c r="B30" s="11" t="s">
        <v>210</v>
      </c>
      <c r="C30" s="212"/>
    </row>
    <row r="31" spans="1:4" x14ac:dyDescent="0.25">
      <c r="A31" s="2"/>
      <c r="B31" s="3"/>
    </row>
    <row r="32" spans="1:4" x14ac:dyDescent="0.25">
      <c r="A32" s="2" t="s">
        <v>676</v>
      </c>
      <c r="B32" s="3" t="s">
        <v>211</v>
      </c>
      <c r="C32" s="5"/>
    </row>
    <row r="33" spans="1:3" x14ac:dyDescent="0.25">
      <c r="A33" s="2" t="s">
        <v>676</v>
      </c>
      <c r="B33" s="11" t="s">
        <v>212</v>
      </c>
      <c r="C33" s="372" t="s">
        <v>1022</v>
      </c>
    </row>
    <row r="34" spans="1:3" x14ac:dyDescent="0.25">
      <c r="A34" s="2" t="s">
        <v>676</v>
      </c>
      <c r="B34" s="11" t="s">
        <v>213</v>
      </c>
      <c r="C34" s="306"/>
    </row>
    <row r="35" spans="1:3" x14ac:dyDescent="0.25">
      <c r="A35" s="2" t="s">
        <v>676</v>
      </c>
      <c r="B35" s="11" t="s">
        <v>214</v>
      </c>
      <c r="C35" s="306"/>
    </row>
    <row r="36" spans="1:3" x14ac:dyDescent="0.25">
      <c r="A36" s="2" t="s">
        <v>676</v>
      </c>
      <c r="B36" s="12" t="s">
        <v>215</v>
      </c>
      <c r="C36" s="306"/>
    </row>
    <row r="37" spans="1:3" x14ac:dyDescent="0.25">
      <c r="A37" s="2" t="s">
        <v>676</v>
      </c>
      <c r="B37" s="11" t="s">
        <v>216</v>
      </c>
      <c r="C37" s="306"/>
    </row>
    <row r="38" spans="1:3" x14ac:dyDescent="0.25">
      <c r="A38" s="2" t="s">
        <v>676</v>
      </c>
      <c r="B38" s="13" t="s">
        <v>217</v>
      </c>
      <c r="C38" s="306"/>
    </row>
    <row r="39" spans="1:3" x14ac:dyDescent="0.25">
      <c r="A39" s="2"/>
      <c r="B39" s="97"/>
      <c r="C39" s="96"/>
    </row>
    <row r="40" spans="1:3" x14ac:dyDescent="0.25">
      <c r="A40" s="2" t="s">
        <v>676</v>
      </c>
      <c r="B40" s="13" t="s">
        <v>218</v>
      </c>
      <c r="C40" s="306"/>
    </row>
    <row r="41" spans="1:3" x14ac:dyDescent="0.25">
      <c r="A41" s="2"/>
      <c r="B41" s="15"/>
      <c r="C41" s="16"/>
    </row>
    <row r="42" spans="1:3" x14ac:dyDescent="0.25"/>
    <row r="43" spans="1:3" x14ac:dyDescent="0.25">
      <c r="A43" s="2" t="s">
        <v>677</v>
      </c>
      <c r="B43" s="3" t="s">
        <v>665</v>
      </c>
    </row>
    <row r="44" spans="1:3" x14ac:dyDescent="0.25">
      <c r="A44" s="2"/>
      <c r="B44" s="3"/>
    </row>
    <row r="45" spans="1:3" x14ac:dyDescent="0.25">
      <c r="A45" s="2" t="s">
        <v>677</v>
      </c>
      <c r="B45" s="11" t="s">
        <v>219</v>
      </c>
      <c r="C45" s="212"/>
    </row>
    <row r="46" spans="1:3" x14ac:dyDescent="0.25">
      <c r="A46" s="2" t="s">
        <v>677</v>
      </c>
      <c r="B46" s="11" t="s">
        <v>220</v>
      </c>
      <c r="C46" s="212"/>
    </row>
    <row r="47" spans="1:3" x14ac:dyDescent="0.25">
      <c r="A47" s="2" t="s">
        <v>677</v>
      </c>
      <c r="B47" s="11" t="s">
        <v>221</v>
      </c>
      <c r="C47" s="95"/>
    </row>
    <row r="48" spans="1:3" x14ac:dyDescent="0.25">
      <c r="A48" s="2" t="s">
        <v>677</v>
      </c>
      <c r="B48" s="11" t="s">
        <v>222</v>
      </c>
      <c r="C48" s="95"/>
    </row>
    <row r="49" spans="1:3" x14ac:dyDescent="0.25">
      <c r="A49" s="2" t="s">
        <v>677</v>
      </c>
      <c r="B49" s="11" t="s">
        <v>223</v>
      </c>
      <c r="C49" s="95"/>
    </row>
    <row r="50" spans="1:3" x14ac:dyDescent="0.25">
      <c r="A50" s="2" t="s">
        <v>677</v>
      </c>
      <c r="B50" s="11" t="s">
        <v>224</v>
      </c>
      <c r="C50" s="367" t="s">
        <v>1022</v>
      </c>
    </row>
    <row r="51" spans="1:3" x14ac:dyDescent="0.25">
      <c r="A51" s="2" t="s">
        <v>677</v>
      </c>
      <c r="B51" s="11" t="s">
        <v>225</v>
      </c>
      <c r="C51" s="367" t="s">
        <v>1022</v>
      </c>
    </row>
    <row r="52" spans="1:3" x14ac:dyDescent="0.25">
      <c r="A52" s="2" t="s">
        <v>677</v>
      </c>
      <c r="B52" s="11" t="s">
        <v>226</v>
      </c>
      <c r="C52" s="367" t="s">
        <v>1022</v>
      </c>
    </row>
    <row r="53" spans="1:3" x14ac:dyDescent="0.25">
      <c r="A53" s="2" t="s">
        <v>677</v>
      </c>
      <c r="B53" s="11" t="s">
        <v>227</v>
      </c>
      <c r="C53" s="367" t="s">
        <v>1022</v>
      </c>
    </row>
    <row r="54" spans="1:3" ht="26.4" x14ac:dyDescent="0.25">
      <c r="A54" s="2" t="s">
        <v>677</v>
      </c>
      <c r="B54" s="275" t="s">
        <v>521</v>
      </c>
      <c r="C54" s="367" t="s">
        <v>1022</v>
      </c>
    </row>
    <row r="55" spans="1:3" ht="26.4" x14ac:dyDescent="0.25">
      <c r="A55" s="2" t="s">
        <v>677</v>
      </c>
      <c r="B55" s="275" t="s">
        <v>522</v>
      </c>
      <c r="C55" s="367" t="s">
        <v>1022</v>
      </c>
    </row>
    <row r="56" spans="1:3" x14ac:dyDescent="0.25">
      <c r="A56" s="2" t="s">
        <v>677</v>
      </c>
      <c r="B56" s="280" t="s">
        <v>523</v>
      </c>
      <c r="C56" s="95"/>
    </row>
    <row r="57" spans="1:3" x14ac:dyDescent="0.25">
      <c r="A57" s="289" t="s">
        <v>677</v>
      </c>
      <c r="B57" s="292" t="s">
        <v>523</v>
      </c>
      <c r="C57" s="293"/>
    </row>
    <row r="58" spans="1:3" x14ac:dyDescent="0.25">
      <c r="A58" s="290"/>
      <c r="B58" s="291"/>
      <c r="C58" s="291"/>
    </row>
    <row r="59" spans="1:3" x14ac:dyDescent="0.25">
      <c r="A59" s="290"/>
      <c r="B59" s="291"/>
      <c r="C59" s="291"/>
    </row>
    <row r="60" spans="1:3" x14ac:dyDescent="0.25"/>
    <row r="61" spans="1:3" x14ac:dyDescent="0.25"/>
    <row r="62" spans="1:3" x14ac:dyDescent="0.25"/>
    <row r="63" spans="1:3" x14ac:dyDescent="0.25"/>
    <row r="64" spans="1:3"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hidden="1" x14ac:dyDescent="0.25"/>
    <row r="76" x14ac:dyDescent="0.25"/>
  </sheetData>
  <mergeCells count="16">
    <mergeCell ref="A2:D2"/>
    <mergeCell ref="C3:D3"/>
    <mergeCell ref="C5:D5"/>
    <mergeCell ref="C6:D6"/>
    <mergeCell ref="C19:D19"/>
    <mergeCell ref="C7:D7"/>
    <mergeCell ref="C8:D8"/>
    <mergeCell ref="C11:D11"/>
    <mergeCell ref="C9:D9"/>
    <mergeCell ref="C10:D10"/>
    <mergeCell ref="B22:D22"/>
    <mergeCell ref="C13:D13"/>
    <mergeCell ref="C14:D14"/>
    <mergeCell ref="C17:D17"/>
    <mergeCell ref="C16:D16"/>
    <mergeCell ref="C20:D20"/>
  </mergeCells>
  <phoneticPr fontId="0" type="noConversion"/>
  <hyperlinks>
    <hyperlink ref="C19" r:id="rId1"/>
  </hyperlinks>
  <pageMargins left="0.75" right="0.75" top="1" bottom="1" header="0.5" footer="0.5"/>
  <pageSetup scale="75" fitToHeight="2" orientation="portrait" r:id="rId2"/>
  <headerFooter alignWithMargins="0">
    <oddHeader>&amp;L&amp;G&amp;RCommon Data Set 2017-2018</oddHeader>
    <oddFooter>&amp;L&amp;9Prepared by the Stony Brook University Office of Institutional Research, Planning Effectiveness, December 11, 2017&amp;RCDS-A</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634" t="s">
        <v>544</v>
      </c>
      <c r="B1" s="634"/>
      <c r="C1" s="634"/>
      <c r="D1" s="634"/>
      <c r="E1" s="634"/>
    </row>
    <row r="2" spans="1:6" x14ac:dyDescent="0.25"/>
    <row r="3" spans="1:6" x14ac:dyDescent="0.25">
      <c r="A3" s="90" t="s">
        <v>545</v>
      </c>
      <c r="B3" s="92" t="s">
        <v>975</v>
      </c>
    </row>
    <row r="4" spans="1:6" s="220" customFormat="1" ht="72" customHeight="1" x14ac:dyDescent="0.25">
      <c r="A4" s="30" t="s">
        <v>545</v>
      </c>
      <c r="B4" s="567" t="s">
        <v>435</v>
      </c>
      <c r="C4" s="567"/>
      <c r="D4" s="567"/>
      <c r="E4" s="567"/>
      <c r="F4" s="567"/>
    </row>
    <row r="5" spans="1:6" ht="27" thickBot="1" x14ac:dyDescent="0.3">
      <c r="A5" s="90" t="s">
        <v>545</v>
      </c>
      <c r="B5" s="93" t="s">
        <v>546</v>
      </c>
      <c r="C5" s="38" t="s">
        <v>547</v>
      </c>
      <c r="D5" s="38" t="s">
        <v>221</v>
      </c>
      <c r="E5" s="38" t="s">
        <v>548</v>
      </c>
      <c r="F5" s="294" t="s">
        <v>903</v>
      </c>
    </row>
    <row r="6" spans="1:6" ht="13.8" thickBot="1" x14ac:dyDescent="0.3">
      <c r="A6" s="90" t="s">
        <v>545</v>
      </c>
      <c r="B6" s="242" t="s">
        <v>549</v>
      </c>
      <c r="C6" s="243"/>
      <c r="D6" s="243"/>
      <c r="E6" s="379"/>
      <c r="F6" s="244">
        <v>1</v>
      </c>
    </row>
    <row r="7" spans="1:6" ht="13.8" thickBot="1" x14ac:dyDescent="0.3">
      <c r="A7" s="90" t="s">
        <v>545</v>
      </c>
      <c r="B7" s="295" t="s">
        <v>904</v>
      </c>
      <c r="C7" s="246"/>
      <c r="D7" s="246"/>
      <c r="E7" s="380">
        <v>0.4</v>
      </c>
      <c r="F7" s="247">
        <v>3</v>
      </c>
    </row>
    <row r="8" spans="1:6" ht="13.8" thickBot="1" x14ac:dyDescent="0.3">
      <c r="A8" s="90" t="s">
        <v>545</v>
      </c>
      <c r="B8" s="245" t="s">
        <v>550</v>
      </c>
      <c r="C8" s="246"/>
      <c r="D8" s="246"/>
      <c r="E8" s="380">
        <v>0.3</v>
      </c>
      <c r="F8" s="247">
        <v>4</v>
      </c>
    </row>
    <row r="9" spans="1:6" ht="13.8" thickBot="1" x14ac:dyDescent="0.3">
      <c r="A9" s="90" t="s">
        <v>545</v>
      </c>
      <c r="B9" s="295" t="s">
        <v>905</v>
      </c>
      <c r="C9" s="283"/>
      <c r="D9" s="283"/>
      <c r="E9" s="381">
        <v>0.4</v>
      </c>
      <c r="F9" s="284">
        <v>5</v>
      </c>
    </row>
    <row r="10" spans="1:6" ht="13.8" thickBot="1" x14ac:dyDescent="0.3">
      <c r="A10" s="90" t="s">
        <v>545</v>
      </c>
      <c r="B10" s="265" t="s">
        <v>701</v>
      </c>
      <c r="C10" s="283"/>
      <c r="D10" s="283"/>
      <c r="E10" s="381">
        <v>1.19</v>
      </c>
      <c r="F10" s="284">
        <v>9</v>
      </c>
    </row>
    <row r="11" spans="1:6" ht="13.8" thickBot="1" x14ac:dyDescent="0.3">
      <c r="A11" s="90" t="s">
        <v>545</v>
      </c>
      <c r="B11" s="265" t="s">
        <v>645</v>
      </c>
      <c r="C11" s="283"/>
      <c r="D11" s="283"/>
      <c r="E11" s="381"/>
      <c r="F11" s="284">
        <v>10</v>
      </c>
    </row>
    <row r="12" spans="1:6" ht="13.8" thickBot="1" x14ac:dyDescent="0.3">
      <c r="A12" s="90" t="s">
        <v>545</v>
      </c>
      <c r="B12" s="265" t="s">
        <v>553</v>
      </c>
      <c r="C12" s="283"/>
      <c r="D12" s="283"/>
      <c r="E12" s="381">
        <v>5.85</v>
      </c>
      <c r="F12" s="284">
        <v>11</v>
      </c>
    </row>
    <row r="13" spans="1:6" ht="13.8" thickBot="1" x14ac:dyDescent="0.3">
      <c r="A13" s="90" t="s">
        <v>545</v>
      </c>
      <c r="B13" s="265" t="s">
        <v>646</v>
      </c>
      <c r="C13" s="283"/>
      <c r="D13" s="283"/>
      <c r="E13" s="381"/>
      <c r="F13" s="284">
        <v>12</v>
      </c>
    </row>
    <row r="14" spans="1:6" ht="13.8" thickBot="1" x14ac:dyDescent="0.3">
      <c r="A14" s="90" t="s">
        <v>545</v>
      </c>
      <c r="B14" s="265" t="s">
        <v>554</v>
      </c>
      <c r="C14" s="283"/>
      <c r="D14" s="283"/>
      <c r="E14" s="381"/>
      <c r="F14" s="284">
        <v>13</v>
      </c>
    </row>
    <row r="15" spans="1:6" ht="13.8" thickBot="1" x14ac:dyDescent="0.3">
      <c r="A15" s="90" t="s">
        <v>545</v>
      </c>
      <c r="B15" s="265" t="s">
        <v>647</v>
      </c>
      <c r="C15" s="283"/>
      <c r="D15" s="283"/>
      <c r="E15" s="381">
        <v>9.61</v>
      </c>
      <c r="F15" s="284">
        <v>14</v>
      </c>
    </row>
    <row r="16" spans="1:6" ht="13.8" thickBot="1" x14ac:dyDescent="0.3">
      <c r="A16" s="90" t="s">
        <v>545</v>
      </c>
      <c r="B16" s="265" t="s">
        <v>648</v>
      </c>
      <c r="C16" s="283"/>
      <c r="D16" s="283"/>
      <c r="E16" s="381"/>
      <c r="F16" s="284">
        <v>15</v>
      </c>
    </row>
    <row r="17" spans="1:6" ht="13.8" thickBot="1" x14ac:dyDescent="0.3">
      <c r="A17" s="90" t="s">
        <v>545</v>
      </c>
      <c r="B17" s="295" t="s">
        <v>906</v>
      </c>
      <c r="C17" s="283"/>
      <c r="D17" s="283"/>
      <c r="E17" s="381">
        <v>1.82</v>
      </c>
      <c r="F17" s="284">
        <v>16</v>
      </c>
    </row>
    <row r="18" spans="1:6" ht="13.8" thickBot="1" x14ac:dyDescent="0.3">
      <c r="A18" s="90" t="s">
        <v>545</v>
      </c>
      <c r="B18" s="265" t="s">
        <v>649</v>
      </c>
      <c r="C18" s="283"/>
      <c r="D18" s="283"/>
      <c r="E18" s="381"/>
      <c r="F18" s="284">
        <v>19</v>
      </c>
    </row>
    <row r="19" spans="1:6" ht="13.8" thickBot="1" x14ac:dyDescent="0.3">
      <c r="A19" s="90" t="s">
        <v>545</v>
      </c>
      <c r="B19" s="265" t="s">
        <v>857</v>
      </c>
      <c r="C19" s="283"/>
      <c r="D19" s="283"/>
      <c r="E19" s="381"/>
      <c r="F19" s="284">
        <v>22</v>
      </c>
    </row>
    <row r="20" spans="1:6" ht="13.8" thickBot="1" x14ac:dyDescent="0.3">
      <c r="A20" s="90" t="s">
        <v>545</v>
      </c>
      <c r="B20" s="265" t="s">
        <v>869</v>
      </c>
      <c r="C20" s="283"/>
      <c r="D20" s="283"/>
      <c r="E20" s="381">
        <v>1.75</v>
      </c>
      <c r="F20" s="284">
        <v>23</v>
      </c>
    </row>
    <row r="21" spans="1:6" ht="13.8" thickBot="1" x14ac:dyDescent="0.3">
      <c r="A21" s="90" t="s">
        <v>545</v>
      </c>
      <c r="B21" s="265" t="s">
        <v>858</v>
      </c>
      <c r="C21" s="283"/>
      <c r="D21" s="283"/>
      <c r="E21" s="381"/>
      <c r="F21" s="284">
        <v>24</v>
      </c>
    </row>
    <row r="22" spans="1:6" ht="13.8" thickBot="1" x14ac:dyDescent="0.3">
      <c r="A22" s="90" t="s">
        <v>545</v>
      </c>
      <c r="B22" s="265" t="s">
        <v>859</v>
      </c>
      <c r="C22" s="283"/>
      <c r="D22" s="283"/>
      <c r="E22" s="381"/>
      <c r="F22" s="284">
        <v>25</v>
      </c>
    </row>
    <row r="23" spans="1:6" ht="13.8" thickBot="1" x14ac:dyDescent="0.3">
      <c r="A23" s="90" t="s">
        <v>545</v>
      </c>
      <c r="B23" s="265" t="s">
        <v>551</v>
      </c>
      <c r="C23" s="283"/>
      <c r="D23" s="283"/>
      <c r="E23" s="381">
        <v>13.78</v>
      </c>
      <c r="F23" s="284">
        <v>26</v>
      </c>
    </row>
    <row r="24" spans="1:6" ht="13.8" thickBot="1" x14ac:dyDescent="0.3">
      <c r="A24" s="90" t="s">
        <v>545</v>
      </c>
      <c r="B24" s="265" t="s">
        <v>136</v>
      </c>
      <c r="C24" s="283"/>
      <c r="D24" s="283"/>
      <c r="E24" s="381">
        <v>6.34</v>
      </c>
      <c r="F24" s="284">
        <v>27</v>
      </c>
    </row>
    <row r="25" spans="1:6" ht="13.8" thickBot="1" x14ac:dyDescent="0.3">
      <c r="A25" s="90" t="s">
        <v>545</v>
      </c>
      <c r="B25" s="265" t="s">
        <v>137</v>
      </c>
      <c r="C25" s="283"/>
      <c r="D25" s="283"/>
      <c r="E25" s="381"/>
      <c r="F25" s="284" t="s">
        <v>138</v>
      </c>
    </row>
    <row r="26" spans="1:6" ht="13.8" thickBot="1" x14ac:dyDescent="0.3">
      <c r="A26" s="90" t="s">
        <v>545</v>
      </c>
      <c r="B26" s="265" t="s">
        <v>555</v>
      </c>
      <c r="C26" s="283"/>
      <c r="D26" s="283"/>
      <c r="E26" s="381">
        <v>4.01</v>
      </c>
      <c r="F26" s="284">
        <v>30</v>
      </c>
    </row>
    <row r="27" spans="1:6" ht="13.8" thickBot="1" x14ac:dyDescent="0.3">
      <c r="A27" s="90" t="s">
        <v>545</v>
      </c>
      <c r="B27" s="265" t="s">
        <v>324</v>
      </c>
      <c r="C27" s="283"/>
      <c r="D27" s="283"/>
      <c r="E27" s="381"/>
      <c r="F27" s="284">
        <v>31</v>
      </c>
    </row>
    <row r="28" spans="1:6" ht="13.8" thickBot="1" x14ac:dyDescent="0.3">
      <c r="A28" s="90" t="s">
        <v>545</v>
      </c>
      <c r="B28" s="265" t="s">
        <v>650</v>
      </c>
      <c r="C28" s="283"/>
      <c r="D28" s="283"/>
      <c r="E28" s="381">
        <v>0.3</v>
      </c>
      <c r="F28" s="284">
        <v>38</v>
      </c>
    </row>
    <row r="29" spans="1:6" ht="13.8" thickBot="1" x14ac:dyDescent="0.3">
      <c r="A29" s="90" t="s">
        <v>545</v>
      </c>
      <c r="B29" s="265" t="s">
        <v>651</v>
      </c>
      <c r="C29" s="283"/>
      <c r="D29" s="283"/>
      <c r="E29" s="381"/>
      <c r="F29" s="284">
        <v>39</v>
      </c>
    </row>
    <row r="30" spans="1:6" ht="13.8" thickBot="1" x14ac:dyDescent="0.3">
      <c r="A30" s="90" t="s">
        <v>545</v>
      </c>
      <c r="B30" s="265" t="s">
        <v>325</v>
      </c>
      <c r="C30" s="283"/>
      <c r="D30" s="283"/>
      <c r="E30" s="381">
        <v>3.08</v>
      </c>
      <c r="F30" s="284">
        <v>40</v>
      </c>
    </row>
    <row r="31" spans="1:6" ht="13.8" thickBot="1" x14ac:dyDescent="0.3">
      <c r="A31" s="90" t="s">
        <v>545</v>
      </c>
      <c r="B31" s="265" t="s">
        <v>652</v>
      </c>
      <c r="C31" s="283"/>
      <c r="D31" s="283"/>
      <c r="E31" s="381"/>
      <c r="F31" s="284">
        <v>41</v>
      </c>
    </row>
    <row r="32" spans="1:6" ht="13.8" thickBot="1" x14ac:dyDescent="0.3">
      <c r="A32" s="90" t="s">
        <v>545</v>
      </c>
      <c r="B32" s="265" t="s">
        <v>326</v>
      </c>
      <c r="C32" s="283"/>
      <c r="D32" s="283"/>
      <c r="E32" s="381">
        <v>9.61</v>
      </c>
      <c r="F32" s="284">
        <v>42</v>
      </c>
    </row>
    <row r="33" spans="1:6" ht="27" thickBot="1" x14ac:dyDescent="0.3">
      <c r="A33" s="90" t="s">
        <v>545</v>
      </c>
      <c r="B33" s="319" t="s">
        <v>139</v>
      </c>
      <c r="C33" s="283"/>
      <c r="D33" s="283"/>
      <c r="E33" s="381"/>
      <c r="F33" s="284">
        <v>43</v>
      </c>
    </row>
    <row r="34" spans="1:6" ht="13.8" thickBot="1" x14ac:dyDescent="0.3">
      <c r="A34" s="90" t="s">
        <v>545</v>
      </c>
      <c r="B34" s="265" t="s">
        <v>653</v>
      </c>
      <c r="C34" s="283"/>
      <c r="D34" s="283"/>
      <c r="E34" s="381">
        <v>1.03</v>
      </c>
      <c r="F34" s="284">
        <v>44</v>
      </c>
    </row>
    <row r="35" spans="1:6" ht="13.8" thickBot="1" x14ac:dyDescent="0.3">
      <c r="A35" s="90" t="s">
        <v>545</v>
      </c>
      <c r="B35" s="265" t="s">
        <v>654</v>
      </c>
      <c r="C35" s="283"/>
      <c r="D35" s="283"/>
      <c r="E35" s="381">
        <v>9.14</v>
      </c>
      <c r="F35" s="284">
        <v>45</v>
      </c>
    </row>
    <row r="36" spans="1:6" ht="13.8" thickBot="1" x14ac:dyDescent="0.3">
      <c r="A36" s="90" t="s">
        <v>545</v>
      </c>
      <c r="B36" s="265" t="s">
        <v>655</v>
      </c>
      <c r="C36" s="283"/>
      <c r="D36" s="283"/>
      <c r="E36" s="381"/>
      <c r="F36" s="284">
        <v>46</v>
      </c>
    </row>
    <row r="37" spans="1:6" ht="13.8" thickBot="1" x14ac:dyDescent="0.3">
      <c r="A37" s="90" t="s">
        <v>545</v>
      </c>
      <c r="B37" s="265" t="s">
        <v>656</v>
      </c>
      <c r="C37" s="283"/>
      <c r="D37" s="283"/>
      <c r="E37" s="381"/>
      <c r="F37" s="284">
        <v>47</v>
      </c>
    </row>
    <row r="38" spans="1:6" ht="13.8" thickBot="1" x14ac:dyDescent="0.3">
      <c r="A38" s="90" t="s">
        <v>545</v>
      </c>
      <c r="B38" s="265" t="s">
        <v>657</v>
      </c>
      <c r="C38" s="283"/>
      <c r="D38" s="283"/>
      <c r="E38" s="381"/>
      <c r="F38" s="284">
        <v>48</v>
      </c>
    </row>
    <row r="39" spans="1:6" ht="13.8" thickBot="1" x14ac:dyDescent="0.3">
      <c r="A39" s="90" t="s">
        <v>545</v>
      </c>
      <c r="B39" s="265" t="s">
        <v>658</v>
      </c>
      <c r="C39" s="283"/>
      <c r="D39" s="283"/>
      <c r="E39" s="381"/>
      <c r="F39" s="284">
        <v>49</v>
      </c>
    </row>
    <row r="40" spans="1:6" ht="13.8" thickBot="1" x14ac:dyDescent="0.3">
      <c r="A40" s="90" t="s">
        <v>545</v>
      </c>
      <c r="B40" s="265" t="s">
        <v>327</v>
      </c>
      <c r="C40" s="283"/>
      <c r="D40" s="283"/>
      <c r="E40" s="381">
        <v>1.28</v>
      </c>
      <c r="F40" s="284">
        <v>50</v>
      </c>
    </row>
    <row r="41" spans="1:6" ht="13.8" thickBot="1" x14ac:dyDescent="0.3">
      <c r="A41" s="90" t="s">
        <v>545</v>
      </c>
      <c r="B41" s="265" t="s">
        <v>907</v>
      </c>
      <c r="C41" s="283"/>
      <c r="D41" s="283"/>
      <c r="E41" s="381">
        <v>19.7</v>
      </c>
      <c r="F41" s="284">
        <v>51</v>
      </c>
    </row>
    <row r="42" spans="1:6" ht="13.8" thickBot="1" x14ac:dyDescent="0.3">
      <c r="A42" s="90" t="s">
        <v>545</v>
      </c>
      <c r="B42" s="265" t="s">
        <v>552</v>
      </c>
      <c r="C42" s="283"/>
      <c r="D42" s="283"/>
      <c r="E42" s="381">
        <v>9.2799999999999994</v>
      </c>
      <c r="F42" s="284">
        <v>52</v>
      </c>
    </row>
    <row r="43" spans="1:6" ht="13.8" thickBot="1" x14ac:dyDescent="0.3">
      <c r="A43" s="90" t="s">
        <v>545</v>
      </c>
      <c r="B43" s="265" t="s">
        <v>874</v>
      </c>
      <c r="C43" s="283"/>
      <c r="D43" s="283"/>
      <c r="E43" s="381">
        <v>1.1399999999999999</v>
      </c>
      <c r="F43" s="284">
        <v>54</v>
      </c>
    </row>
    <row r="44" spans="1:6" x14ac:dyDescent="0.25">
      <c r="A44" s="90" t="s">
        <v>545</v>
      </c>
      <c r="B44" s="285" t="s">
        <v>328</v>
      </c>
      <c r="C44" s="286"/>
      <c r="D44" s="286"/>
      <c r="E44" s="382"/>
      <c r="F44" s="287"/>
    </row>
    <row r="45" spans="1:6" x14ac:dyDescent="0.25">
      <c r="A45" s="90" t="s">
        <v>545</v>
      </c>
      <c r="B45" s="19" t="s">
        <v>783</v>
      </c>
      <c r="C45" s="209">
        <f>SUM(C6:C44)</f>
        <v>0</v>
      </c>
      <c r="D45" s="209">
        <f>SUM(D6:D44)</f>
        <v>0</v>
      </c>
      <c r="E45" s="383">
        <f>SUM(E6:E44)</f>
        <v>100.00999999999999</v>
      </c>
      <c r="F45" s="94"/>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scaleWithDoc="0" alignWithMargins="0">
    <oddHeader>&amp;L&amp;G&amp;RCommon Data Set 2017-2018</oddHeader>
    <oddFooter>&amp;L&amp;9Prepared by the Stony Brook University Office of Institutional Research, Planning Effectiveness, December 11, 2017&amp;RCDS-J</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view="pageLayout" zoomScaleNormal="100" workbookViewId="0">
      <selection activeCell="A2" sqref="A2"/>
    </sheetView>
  </sheetViews>
  <sheetFormatPr defaultColWidth="0" defaultRowHeight="13.2" zeroHeight="1" x14ac:dyDescent="0.25"/>
  <cols>
    <col min="1" max="1" width="88.6640625" style="190" customWidth="1"/>
    <col min="2" max="2" width="0.88671875" style="163" customWidth="1"/>
    <col min="3" max="16384" width="0" style="163" hidden="1"/>
  </cols>
  <sheetData>
    <row r="1" spans="1:1" s="401" customFormat="1" x14ac:dyDescent="0.25">
      <c r="A1" s="190"/>
    </row>
    <row r="2" spans="1:1" ht="17.399999999999999" x14ac:dyDescent="0.25">
      <c r="A2" s="184" t="s">
        <v>414</v>
      </c>
    </row>
    <row r="3" spans="1:1" x14ac:dyDescent="0.25">
      <c r="A3" s="185" t="s">
        <v>499</v>
      </c>
    </row>
    <row r="4" spans="1:1" x14ac:dyDescent="0.25">
      <c r="A4" s="185"/>
    </row>
    <row r="5" spans="1:1" ht="26.4" x14ac:dyDescent="0.25">
      <c r="A5" s="186" t="s">
        <v>500</v>
      </c>
    </row>
    <row r="6" spans="1:1" x14ac:dyDescent="0.25">
      <c r="A6" s="187"/>
    </row>
    <row r="7" spans="1:1" ht="39.6" x14ac:dyDescent="0.25">
      <c r="A7" s="185" t="s">
        <v>915</v>
      </c>
    </row>
    <row r="8" spans="1:1" ht="39.6" x14ac:dyDescent="0.25">
      <c r="A8" s="185" t="s">
        <v>332</v>
      </c>
    </row>
    <row r="9" spans="1:1" x14ac:dyDescent="0.25">
      <c r="A9" s="185" t="s">
        <v>333</v>
      </c>
    </row>
    <row r="10" spans="1:1" ht="26.4" x14ac:dyDescent="0.25">
      <c r="A10" s="185" t="s">
        <v>916</v>
      </c>
    </row>
    <row r="11" spans="1:1" ht="44.25" customHeight="1" x14ac:dyDescent="0.25">
      <c r="A11" s="272" t="s">
        <v>909</v>
      </c>
    </row>
    <row r="12" spans="1:1" ht="52.8" x14ac:dyDescent="0.25">
      <c r="A12" s="185" t="s">
        <v>424</v>
      </c>
    </row>
    <row r="13" spans="1:1" ht="39.6" x14ac:dyDescent="0.25">
      <c r="A13" s="185" t="s">
        <v>425</v>
      </c>
    </row>
    <row r="14" spans="1:1" ht="39.6" x14ac:dyDescent="0.25">
      <c r="A14" s="185" t="s">
        <v>910</v>
      </c>
    </row>
    <row r="15" spans="1:1" ht="26.4" x14ac:dyDescent="0.25">
      <c r="A15" s="185" t="s">
        <v>426</v>
      </c>
    </row>
    <row r="16" spans="1:1" ht="92.4" x14ac:dyDescent="0.25">
      <c r="A16" s="185" t="s">
        <v>434</v>
      </c>
    </row>
    <row r="17" spans="1:1" x14ac:dyDescent="0.25">
      <c r="A17" s="185" t="s">
        <v>911</v>
      </c>
    </row>
    <row r="18" spans="1:1" x14ac:dyDescent="0.25">
      <c r="A18" s="185" t="s">
        <v>614</v>
      </c>
    </row>
    <row r="19" spans="1:1" ht="39.6" x14ac:dyDescent="0.25">
      <c r="A19" s="185" t="s">
        <v>615</v>
      </c>
    </row>
    <row r="20" spans="1:1" ht="26.4" x14ac:dyDescent="0.25">
      <c r="A20" s="185" t="s">
        <v>616</v>
      </c>
    </row>
    <row r="21" spans="1:1" ht="39.6" x14ac:dyDescent="0.25">
      <c r="A21" s="273" t="s">
        <v>383</v>
      </c>
    </row>
    <row r="22" spans="1:1" ht="66" x14ac:dyDescent="0.25">
      <c r="A22" s="185" t="s">
        <v>917</v>
      </c>
    </row>
    <row r="23" spans="1:1" x14ac:dyDescent="0.25">
      <c r="A23" s="185" t="s">
        <v>617</v>
      </c>
    </row>
    <row r="24" spans="1:1" x14ac:dyDescent="0.25">
      <c r="A24" s="185" t="s">
        <v>618</v>
      </c>
    </row>
    <row r="25" spans="1:1" ht="26.4" x14ac:dyDescent="0.25">
      <c r="A25" s="185" t="s">
        <v>619</v>
      </c>
    </row>
    <row r="26" spans="1:1" ht="39.6" x14ac:dyDescent="0.25">
      <c r="A26" s="185" t="s">
        <v>620</v>
      </c>
    </row>
    <row r="27" spans="1:1" ht="39.6" x14ac:dyDescent="0.25">
      <c r="A27" s="185" t="s">
        <v>357</v>
      </c>
    </row>
    <row r="28" spans="1:1" ht="26.4" x14ac:dyDescent="0.25">
      <c r="A28" s="185" t="s">
        <v>918</v>
      </c>
    </row>
    <row r="29" spans="1:1" ht="39.6" x14ac:dyDescent="0.25">
      <c r="A29" s="185" t="s">
        <v>358</v>
      </c>
    </row>
    <row r="30" spans="1:1" ht="26.4" x14ac:dyDescent="0.25">
      <c r="A30" s="185" t="s">
        <v>359</v>
      </c>
    </row>
    <row r="31" spans="1:1" ht="52.8" x14ac:dyDescent="0.25">
      <c r="A31" s="185" t="s">
        <v>360</v>
      </c>
    </row>
    <row r="32" spans="1:1" ht="26.4" x14ac:dyDescent="0.25">
      <c r="A32" s="272" t="s">
        <v>759</v>
      </c>
    </row>
    <row r="33" spans="1:1" ht="26.4" x14ac:dyDescent="0.25">
      <c r="A33" s="185" t="s">
        <v>361</v>
      </c>
    </row>
    <row r="34" spans="1:1" ht="26.4" x14ac:dyDescent="0.25">
      <c r="A34" s="185" t="s">
        <v>919</v>
      </c>
    </row>
    <row r="35" spans="1:1" ht="39.6" x14ac:dyDescent="0.25">
      <c r="A35" s="185" t="s">
        <v>362</v>
      </c>
    </row>
    <row r="36" spans="1:1" ht="26.4" x14ac:dyDescent="0.25">
      <c r="A36" s="185" t="s">
        <v>363</v>
      </c>
    </row>
    <row r="37" spans="1:1" ht="52.8" x14ac:dyDescent="0.25">
      <c r="A37" s="185" t="s">
        <v>364</v>
      </c>
    </row>
    <row r="38" spans="1:1" ht="26.4" x14ac:dyDescent="0.25">
      <c r="A38" s="185" t="s">
        <v>365</v>
      </c>
    </row>
    <row r="39" spans="1:1" ht="26.4" x14ac:dyDescent="0.25">
      <c r="A39" s="185" t="s">
        <v>366</v>
      </c>
    </row>
    <row r="40" spans="1:1" ht="26.4" x14ac:dyDescent="0.25">
      <c r="A40" s="185" t="s">
        <v>367</v>
      </c>
    </row>
    <row r="41" spans="1:1" ht="39.6" x14ac:dyDescent="0.25">
      <c r="A41" s="185" t="s">
        <v>368</v>
      </c>
    </row>
    <row r="42" spans="1:1" ht="66" x14ac:dyDescent="0.25">
      <c r="A42" s="185" t="s">
        <v>369</v>
      </c>
    </row>
    <row r="43" spans="1:1" x14ac:dyDescent="0.25">
      <c r="A43" s="185" t="s">
        <v>370</v>
      </c>
    </row>
    <row r="44" spans="1:1" ht="26.4" x14ac:dyDescent="0.25">
      <c r="A44" s="185" t="s">
        <v>371</v>
      </c>
    </row>
    <row r="45" spans="1:1" ht="69" customHeight="1" x14ac:dyDescent="0.25">
      <c r="A45" s="272" t="s">
        <v>131</v>
      </c>
    </row>
    <row r="46" spans="1:1" ht="110.25" customHeight="1" x14ac:dyDescent="0.25">
      <c r="A46" s="272" t="s">
        <v>776</v>
      </c>
    </row>
    <row r="47" spans="1:1" ht="34.5" customHeight="1" x14ac:dyDescent="0.25">
      <c r="A47" s="272" t="s">
        <v>777</v>
      </c>
    </row>
    <row r="48" spans="1:1" ht="26.4" x14ac:dyDescent="0.25">
      <c r="A48" s="185" t="s">
        <v>678</v>
      </c>
    </row>
    <row r="49" spans="1:1" ht="39.6" x14ac:dyDescent="0.25">
      <c r="A49" s="185" t="s">
        <v>679</v>
      </c>
    </row>
    <row r="50" spans="1:1" ht="39.6" x14ac:dyDescent="0.25">
      <c r="A50" s="185" t="s">
        <v>680</v>
      </c>
    </row>
    <row r="51" spans="1:1" ht="26.4" x14ac:dyDescent="0.25">
      <c r="A51" s="185" t="s">
        <v>388</v>
      </c>
    </row>
    <row r="52" spans="1:1" ht="66" x14ac:dyDescent="0.25">
      <c r="A52" s="185" t="s">
        <v>832</v>
      </c>
    </row>
    <row r="53" spans="1:1" ht="26.4" x14ac:dyDescent="0.25">
      <c r="A53" s="185" t="s">
        <v>833</v>
      </c>
    </row>
    <row r="54" spans="1:1" ht="39.6" x14ac:dyDescent="0.25">
      <c r="A54" s="185" t="s">
        <v>834</v>
      </c>
    </row>
    <row r="55" spans="1:1" ht="39.6" x14ac:dyDescent="0.25">
      <c r="A55" s="185" t="s">
        <v>835</v>
      </c>
    </row>
    <row r="56" spans="1:1" ht="39.6" x14ac:dyDescent="0.25">
      <c r="A56" s="185" t="s">
        <v>836</v>
      </c>
    </row>
    <row r="57" spans="1:1" ht="52.8" x14ac:dyDescent="0.25">
      <c r="A57" s="185" t="s">
        <v>837</v>
      </c>
    </row>
    <row r="58" spans="1:1" ht="52.8" x14ac:dyDescent="0.25">
      <c r="A58" s="185" t="s">
        <v>838</v>
      </c>
    </row>
    <row r="59" spans="1:1" ht="26.4" x14ac:dyDescent="0.25">
      <c r="A59" s="185" t="s">
        <v>839</v>
      </c>
    </row>
    <row r="60" spans="1:1" x14ac:dyDescent="0.25">
      <c r="A60" s="185" t="s">
        <v>840</v>
      </c>
    </row>
    <row r="61" spans="1:1" ht="39.6" x14ac:dyDescent="0.25">
      <c r="A61" s="185" t="s">
        <v>841</v>
      </c>
    </row>
    <row r="62" spans="1:1" ht="26.4" x14ac:dyDescent="0.25">
      <c r="A62" s="185" t="s">
        <v>842</v>
      </c>
    </row>
    <row r="63" spans="1:1" ht="26.4" x14ac:dyDescent="0.25">
      <c r="A63" s="185" t="s">
        <v>843</v>
      </c>
    </row>
    <row r="64" spans="1:1" ht="66" x14ac:dyDescent="0.25">
      <c r="A64" s="185" t="s">
        <v>636</v>
      </c>
    </row>
    <row r="65" spans="1:1" ht="26.4" x14ac:dyDescent="0.25">
      <c r="A65" s="272" t="s">
        <v>778</v>
      </c>
    </row>
    <row r="66" spans="1:1" x14ac:dyDescent="0.25">
      <c r="A66" s="185" t="s">
        <v>920</v>
      </c>
    </row>
    <row r="67" spans="1:1" ht="39.6" x14ac:dyDescent="0.25">
      <c r="A67" s="185" t="s">
        <v>826</v>
      </c>
    </row>
    <row r="68" spans="1:1" ht="26.4" x14ac:dyDescent="0.25">
      <c r="A68" s="185" t="s">
        <v>912</v>
      </c>
    </row>
    <row r="69" spans="1:1" ht="26.4" x14ac:dyDescent="0.25">
      <c r="A69" s="185" t="s">
        <v>827</v>
      </c>
    </row>
    <row r="70" spans="1:1" ht="39.6" x14ac:dyDescent="0.25">
      <c r="A70" s="185" t="s">
        <v>828</v>
      </c>
    </row>
    <row r="71" spans="1:1" ht="26.4" x14ac:dyDescent="0.25">
      <c r="A71" s="185" t="s">
        <v>829</v>
      </c>
    </row>
    <row r="72" spans="1:1" x14ac:dyDescent="0.25">
      <c r="A72" s="185" t="s">
        <v>830</v>
      </c>
    </row>
    <row r="73" spans="1:1" ht="26.4" x14ac:dyDescent="0.25">
      <c r="A73" s="271" t="s">
        <v>630</v>
      </c>
    </row>
    <row r="74" spans="1:1" ht="39.6" x14ac:dyDescent="0.25">
      <c r="A74" s="185" t="s">
        <v>751</v>
      </c>
    </row>
    <row r="75" spans="1:1" ht="39.6" x14ac:dyDescent="0.25">
      <c r="A75" s="185" t="s">
        <v>921</v>
      </c>
    </row>
    <row r="76" spans="1:1" x14ac:dyDescent="0.25">
      <c r="A76" s="185" t="s">
        <v>922</v>
      </c>
    </row>
    <row r="77" spans="1:1" ht="39.6" x14ac:dyDescent="0.25">
      <c r="A77" s="185" t="s">
        <v>752</v>
      </c>
    </row>
    <row r="78" spans="1:1" ht="59.25" customHeight="1" x14ac:dyDescent="0.25">
      <c r="A78" s="272" t="s">
        <v>779</v>
      </c>
    </row>
    <row r="79" spans="1:1" ht="26.4" x14ac:dyDescent="0.25">
      <c r="A79" s="185" t="s">
        <v>84</v>
      </c>
    </row>
    <row r="80" spans="1:1" ht="26.4" x14ac:dyDescent="0.25">
      <c r="A80" s="185" t="s">
        <v>923</v>
      </c>
    </row>
    <row r="81" spans="1:1" ht="39.6" x14ac:dyDescent="0.25">
      <c r="A81" s="273" t="s">
        <v>384</v>
      </c>
    </row>
    <row r="82" spans="1:1" ht="26.4" x14ac:dyDescent="0.25">
      <c r="A82" s="296" t="s">
        <v>913</v>
      </c>
    </row>
    <row r="83" spans="1:1" ht="26.4" x14ac:dyDescent="0.25">
      <c r="A83" s="185" t="s">
        <v>85</v>
      </c>
    </row>
    <row r="84" spans="1:1" ht="26.4" x14ac:dyDescent="0.25">
      <c r="A84" s="185" t="s">
        <v>924</v>
      </c>
    </row>
    <row r="85" spans="1:1" ht="39.6" x14ac:dyDescent="0.25">
      <c r="A85" s="185" t="s">
        <v>86</v>
      </c>
    </row>
    <row r="86" spans="1:1" ht="26.4" x14ac:dyDescent="0.25">
      <c r="A86" s="185" t="s">
        <v>87</v>
      </c>
    </row>
    <row r="87" spans="1:1" ht="26.4" x14ac:dyDescent="0.25">
      <c r="A87" s="185" t="s">
        <v>88</v>
      </c>
    </row>
    <row r="88" spans="1:1" ht="26.4" x14ac:dyDescent="0.25">
      <c r="A88" s="185" t="s">
        <v>89</v>
      </c>
    </row>
    <row r="89" spans="1:1" ht="26.4" x14ac:dyDescent="0.25">
      <c r="A89" s="185" t="s">
        <v>925</v>
      </c>
    </row>
    <row r="90" spans="1:1" ht="39.6" x14ac:dyDescent="0.25">
      <c r="A90" s="185" t="s">
        <v>637</v>
      </c>
    </row>
    <row r="91" spans="1:1" ht="39.6" x14ac:dyDescent="0.25">
      <c r="A91" s="185" t="s">
        <v>638</v>
      </c>
    </row>
    <row r="92" spans="1:1" ht="39.6" x14ac:dyDescent="0.25">
      <c r="A92" s="185" t="s">
        <v>639</v>
      </c>
    </row>
    <row r="93" spans="1:1" ht="39.6" x14ac:dyDescent="0.25">
      <c r="A93" s="188" t="s">
        <v>640</v>
      </c>
    </row>
    <row r="94" spans="1:1" ht="52.8" x14ac:dyDescent="0.25">
      <c r="A94" s="188" t="s">
        <v>31</v>
      </c>
    </row>
    <row r="95" spans="1:1" ht="52.8" x14ac:dyDescent="0.25">
      <c r="A95" s="188" t="s">
        <v>32</v>
      </c>
    </row>
    <row r="96" spans="1:1" ht="39.6" x14ac:dyDescent="0.25">
      <c r="A96" s="185" t="s">
        <v>33</v>
      </c>
    </row>
    <row r="97" spans="1:1" ht="26.4" x14ac:dyDescent="0.25">
      <c r="A97" s="185" t="s">
        <v>34</v>
      </c>
    </row>
    <row r="98" spans="1:1" ht="39.6" x14ac:dyDescent="0.25">
      <c r="A98" s="185" t="s">
        <v>35</v>
      </c>
    </row>
    <row r="99" spans="1:1" x14ac:dyDescent="0.25">
      <c r="A99" s="185" t="s">
        <v>36</v>
      </c>
    </row>
    <row r="100" spans="1:1" ht="26.4" x14ac:dyDescent="0.25">
      <c r="A100" s="185" t="s">
        <v>702</v>
      </c>
    </row>
    <row r="101" spans="1:1" ht="39.6" x14ac:dyDescent="0.25">
      <c r="A101" s="185" t="s">
        <v>703</v>
      </c>
    </row>
    <row r="102" spans="1:1" ht="39.6" x14ac:dyDescent="0.25">
      <c r="A102" s="185" t="s">
        <v>704</v>
      </c>
    </row>
    <row r="103" spans="1:1" ht="26.4" x14ac:dyDescent="0.25">
      <c r="A103" s="185" t="s">
        <v>705</v>
      </c>
    </row>
    <row r="104" spans="1:1" ht="39.6" x14ac:dyDescent="0.25">
      <c r="A104" s="185" t="s">
        <v>706</v>
      </c>
    </row>
    <row r="105" spans="1:1" ht="26.4" x14ac:dyDescent="0.25">
      <c r="A105" s="185" t="s">
        <v>926</v>
      </c>
    </row>
    <row r="106" spans="1:1" ht="26.4" x14ac:dyDescent="0.25">
      <c r="A106" s="185" t="s">
        <v>927</v>
      </c>
    </row>
    <row r="107" spans="1:1" ht="39.6" x14ac:dyDescent="0.25">
      <c r="A107" s="185" t="s">
        <v>707</v>
      </c>
    </row>
    <row r="108" spans="1:1" ht="79.2" x14ac:dyDescent="0.25">
      <c r="A108" s="185" t="s">
        <v>109</v>
      </c>
    </row>
    <row r="109" spans="1:1" ht="26.4" x14ac:dyDescent="0.25">
      <c r="A109" s="185" t="s">
        <v>110</v>
      </c>
    </row>
    <row r="110" spans="1:1" ht="39.6" x14ac:dyDescent="0.25">
      <c r="A110" s="185" t="s">
        <v>111</v>
      </c>
    </row>
    <row r="111" spans="1:1" ht="26.4" x14ac:dyDescent="0.25">
      <c r="A111" s="185" t="s">
        <v>112</v>
      </c>
    </row>
    <row r="112" spans="1:1" ht="26.4" x14ac:dyDescent="0.25">
      <c r="A112" s="185" t="s">
        <v>113</v>
      </c>
    </row>
    <row r="113" spans="1:1" ht="39.6" x14ac:dyDescent="0.25">
      <c r="A113" s="185" t="s">
        <v>114</v>
      </c>
    </row>
    <row r="114" spans="1:1" ht="66" x14ac:dyDescent="0.25">
      <c r="A114" s="185" t="s">
        <v>928</v>
      </c>
    </row>
    <row r="115" spans="1:1" ht="26.4" x14ac:dyDescent="0.25">
      <c r="A115" s="185" t="s">
        <v>611</v>
      </c>
    </row>
    <row r="116" spans="1:1" ht="26.4" x14ac:dyDescent="0.25">
      <c r="A116" s="185" t="s">
        <v>612</v>
      </c>
    </row>
    <row r="117" spans="1:1" ht="39.6" x14ac:dyDescent="0.25">
      <c r="A117" s="185" t="s">
        <v>613</v>
      </c>
    </row>
    <row r="118" spans="1:1" ht="39.6" x14ac:dyDescent="0.25">
      <c r="A118" s="185" t="s">
        <v>119</v>
      </c>
    </row>
    <row r="119" spans="1:1" ht="26.4" x14ac:dyDescent="0.25">
      <c r="A119" s="185" t="s">
        <v>120</v>
      </c>
    </row>
    <row r="120" spans="1:1" x14ac:dyDescent="0.25">
      <c r="A120" s="185" t="s">
        <v>121</v>
      </c>
    </row>
    <row r="121" spans="1:1" ht="26.4" x14ac:dyDescent="0.25">
      <c r="A121" s="185" t="s">
        <v>122</v>
      </c>
    </row>
    <row r="122" spans="1:1" ht="39.6" x14ac:dyDescent="0.25">
      <c r="A122" s="185" t="s">
        <v>929</v>
      </c>
    </row>
    <row r="123" spans="1:1" ht="26.4" x14ac:dyDescent="0.25">
      <c r="A123" s="185" t="s">
        <v>123</v>
      </c>
    </row>
    <row r="124" spans="1:1" ht="26.4" x14ac:dyDescent="0.25">
      <c r="A124" s="185" t="s">
        <v>124</v>
      </c>
    </row>
    <row r="125" spans="1:1" ht="39.6" x14ac:dyDescent="0.25">
      <c r="A125" s="185" t="s">
        <v>930</v>
      </c>
    </row>
    <row r="126" spans="1:1" ht="26.4" x14ac:dyDescent="0.25">
      <c r="A126" s="185" t="s">
        <v>931</v>
      </c>
    </row>
    <row r="127" spans="1:1" ht="39.6" x14ac:dyDescent="0.25">
      <c r="A127" s="185" t="s">
        <v>864</v>
      </c>
    </row>
    <row r="128" spans="1:1" ht="26.4" x14ac:dyDescent="0.25">
      <c r="A128" s="185" t="s">
        <v>831</v>
      </c>
    </row>
    <row r="129" spans="1:1" ht="26.4" x14ac:dyDescent="0.25">
      <c r="A129" s="185" t="s">
        <v>718</v>
      </c>
    </row>
    <row r="130" spans="1:1" x14ac:dyDescent="0.25">
      <c r="A130" s="185" t="s">
        <v>914</v>
      </c>
    </row>
    <row r="131" spans="1:1" ht="26.4" x14ac:dyDescent="0.25">
      <c r="A131" s="185" t="s">
        <v>932</v>
      </c>
    </row>
    <row r="132" spans="1:1" ht="39.6" x14ac:dyDescent="0.25">
      <c r="A132" s="185" t="s">
        <v>452</v>
      </c>
    </row>
    <row r="133" spans="1:1" x14ac:dyDescent="0.25"/>
    <row r="134" spans="1:1" x14ac:dyDescent="0.25">
      <c r="A134" s="189" t="s">
        <v>567</v>
      </c>
    </row>
    <row r="135" spans="1:1" x14ac:dyDescent="0.25"/>
    <row r="136" spans="1:1" x14ac:dyDescent="0.25">
      <c r="A136" s="266" t="s">
        <v>387</v>
      </c>
    </row>
    <row r="137" spans="1:1" ht="52.8" x14ac:dyDescent="0.25">
      <c r="A137" s="271" t="s">
        <v>757</v>
      </c>
    </row>
    <row r="138" spans="1:1" ht="26.4" x14ac:dyDescent="0.25">
      <c r="A138" s="185" t="s">
        <v>784</v>
      </c>
    </row>
    <row r="139" spans="1:1" ht="39.6" x14ac:dyDescent="0.25">
      <c r="A139" s="185" t="s">
        <v>758</v>
      </c>
    </row>
    <row r="140" spans="1:1" ht="26.4" x14ac:dyDescent="0.25">
      <c r="A140" s="271" t="s">
        <v>756</v>
      </c>
    </row>
    <row r="141" spans="1:1" ht="26.4" x14ac:dyDescent="0.25">
      <c r="A141" s="185" t="s">
        <v>568</v>
      </c>
    </row>
    <row r="142" spans="1:1" ht="39.6" x14ac:dyDescent="0.25">
      <c r="A142" s="185" t="s">
        <v>659</v>
      </c>
    </row>
    <row r="143" spans="1:1" ht="26.4" x14ac:dyDescent="0.25">
      <c r="A143" s="185" t="s">
        <v>415</v>
      </c>
    </row>
    <row r="144" spans="1:1" ht="26.4" x14ac:dyDescent="0.25">
      <c r="A144" s="185" t="s">
        <v>631</v>
      </c>
    </row>
    <row r="145" spans="1:1" ht="66" x14ac:dyDescent="0.25">
      <c r="A145" s="185" t="s">
        <v>416</v>
      </c>
    </row>
    <row r="146" spans="1:1" x14ac:dyDescent="0.25">
      <c r="A146" s="185" t="s">
        <v>404</v>
      </c>
    </row>
    <row r="147" spans="1:1" x14ac:dyDescent="0.25">
      <c r="A147" s="186" t="s">
        <v>558</v>
      </c>
    </row>
    <row r="148" spans="1:1" x14ac:dyDescent="0.25">
      <c r="A148" s="186" t="s">
        <v>559</v>
      </c>
    </row>
    <row r="149" spans="1:1" x14ac:dyDescent="0.25">
      <c r="A149" s="186" t="s">
        <v>560</v>
      </c>
    </row>
    <row r="150" spans="1:1" x14ac:dyDescent="0.25">
      <c r="A150" s="186" t="s">
        <v>561</v>
      </c>
    </row>
    <row r="151" spans="1:1" x14ac:dyDescent="0.25">
      <c r="A151" s="186" t="s">
        <v>562</v>
      </c>
    </row>
    <row r="152" spans="1:1" x14ac:dyDescent="0.25">
      <c r="A152" s="186" t="s">
        <v>563</v>
      </c>
    </row>
    <row r="153" spans="1:1" x14ac:dyDescent="0.25">
      <c r="A153" s="186" t="s">
        <v>564</v>
      </c>
    </row>
    <row r="154" spans="1:1" x14ac:dyDescent="0.25">
      <c r="A154" s="186" t="s">
        <v>565</v>
      </c>
    </row>
    <row r="155" spans="1:1" x14ac:dyDescent="0.25">
      <c r="A155" s="186" t="s">
        <v>566</v>
      </c>
    </row>
    <row r="156" spans="1:1" ht="26.4" x14ac:dyDescent="0.25">
      <c r="A156" s="185" t="s">
        <v>632</v>
      </c>
    </row>
    <row r="157" spans="1:1" ht="26.4" x14ac:dyDescent="0.25">
      <c r="A157" s="342" t="s">
        <v>960</v>
      </c>
    </row>
    <row r="158" spans="1:1" ht="26.4" x14ac:dyDescent="0.25">
      <c r="A158" s="185" t="s">
        <v>672</v>
      </c>
    </row>
    <row r="159" spans="1:1" hidden="1" x14ac:dyDescent="0.25"/>
  </sheetData>
  <phoneticPr fontId="0" type="noConversion"/>
  <pageMargins left="0.75" right="0.75" top="1" bottom="1" header="0.5" footer="0.5"/>
  <pageSetup scale="75" orientation="portrait" r:id="rId1"/>
  <headerFooter alignWithMargins="0">
    <oddHeader>&amp;L&amp;G&amp;RCommon Data Set 2017-2018</oddHeader>
    <oddFooter>&amp;RCDS-Definitions</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6"/>
  <sheetViews>
    <sheetView showGridLines="0" showRowColHeaders="0" showRuler="0" view="pageLayout" zoomScaleNormal="100" workbookViewId="0">
      <selection activeCell="A2" sqref="A2:F2"/>
    </sheetView>
  </sheetViews>
  <sheetFormatPr defaultColWidth="0" defaultRowHeight="13.2" zeroHeight="1" x14ac:dyDescent="0.25"/>
  <cols>
    <col min="1" max="1" width="8" style="1" customWidth="1"/>
    <col min="2" max="2" width="27.88671875" customWidth="1"/>
    <col min="3" max="3" width="12.44140625" customWidth="1"/>
    <col min="4" max="4" width="14.6640625" customWidth="1"/>
    <col min="5" max="6" width="15.44140625" customWidth="1"/>
    <col min="7" max="7" width="0.6640625" customWidth="1"/>
  </cols>
  <sheetData>
    <row r="1" spans="1:6" s="403" customFormat="1" x14ac:dyDescent="0.25">
      <c r="A1" s="400"/>
    </row>
    <row r="2" spans="1:6" ht="17.399999999999999" x14ac:dyDescent="0.25">
      <c r="A2" s="422" t="s">
        <v>228</v>
      </c>
      <c r="B2" s="422"/>
      <c r="C2" s="422"/>
      <c r="D2" s="422"/>
      <c r="E2" s="422"/>
      <c r="F2" s="422"/>
    </row>
    <row r="3" spans="1:6" x14ac:dyDescent="0.25"/>
    <row r="4" spans="1:6" ht="50.25" customHeight="1" x14ac:dyDescent="0.25">
      <c r="A4" s="2" t="s">
        <v>116</v>
      </c>
      <c r="B4" s="441" t="s">
        <v>983</v>
      </c>
      <c r="C4" s="442"/>
      <c r="D4" s="442"/>
      <c r="E4" s="442"/>
      <c r="F4" s="442"/>
    </row>
    <row r="5" spans="1:6" x14ac:dyDescent="0.25">
      <c r="A5" s="2" t="s">
        <v>116</v>
      </c>
      <c r="B5" s="94"/>
      <c r="C5" s="443" t="s">
        <v>229</v>
      </c>
      <c r="D5" s="443"/>
      <c r="E5" s="443" t="s">
        <v>230</v>
      </c>
      <c r="F5" s="443"/>
    </row>
    <row r="6" spans="1:6" x14ac:dyDescent="0.25">
      <c r="A6" s="2" t="s">
        <v>116</v>
      </c>
      <c r="B6" s="122"/>
      <c r="C6" s="18" t="s">
        <v>231</v>
      </c>
      <c r="D6" s="18" t="s">
        <v>232</v>
      </c>
      <c r="E6" s="18" t="s">
        <v>231</v>
      </c>
      <c r="F6" s="18" t="s">
        <v>232</v>
      </c>
    </row>
    <row r="7" spans="1:6" x14ac:dyDescent="0.25">
      <c r="A7" s="2" t="s">
        <v>116</v>
      </c>
      <c r="B7" s="19" t="s">
        <v>233</v>
      </c>
      <c r="C7" s="20"/>
      <c r="D7" s="20"/>
      <c r="E7" s="20"/>
      <c r="F7" s="20"/>
    </row>
    <row r="8" spans="1:6" ht="26.4" x14ac:dyDescent="0.25">
      <c r="A8" s="2" t="s">
        <v>116</v>
      </c>
      <c r="B8" s="21" t="s">
        <v>234</v>
      </c>
      <c r="C8">
        <v>1691</v>
      </c>
      <c r="D8" s="100">
        <v>1469</v>
      </c>
      <c r="E8" s="100">
        <v>4</v>
      </c>
      <c r="F8" s="100">
        <v>3</v>
      </c>
    </row>
    <row r="9" spans="1:6" x14ac:dyDescent="0.25">
      <c r="A9" s="2" t="s">
        <v>116</v>
      </c>
      <c r="B9" s="17" t="s">
        <v>235</v>
      </c>
      <c r="C9" s="100">
        <v>594</v>
      </c>
      <c r="D9" s="100">
        <v>809</v>
      </c>
      <c r="E9" s="100">
        <v>30</v>
      </c>
      <c r="F9" s="100">
        <v>78</v>
      </c>
    </row>
    <row r="10" spans="1:6" x14ac:dyDescent="0.25">
      <c r="A10" s="2" t="s">
        <v>116</v>
      </c>
      <c r="B10" s="17" t="s">
        <v>236</v>
      </c>
      <c r="C10" s="100">
        <v>6300</v>
      </c>
      <c r="D10" s="100">
        <v>5232</v>
      </c>
      <c r="E10" s="100">
        <v>573</v>
      </c>
      <c r="F10" s="100">
        <v>432</v>
      </c>
    </row>
    <row r="11" spans="1:6" x14ac:dyDescent="0.25">
      <c r="A11" s="2" t="s">
        <v>116</v>
      </c>
      <c r="B11" s="22" t="s">
        <v>237</v>
      </c>
      <c r="C11" s="101">
        <f>SUM(C8:C10)</f>
        <v>8585</v>
      </c>
      <c r="D11" s="101">
        <f>SUM(D8:D10)</f>
        <v>7510</v>
      </c>
      <c r="E11" s="101">
        <f>SUM(E8:E10)</f>
        <v>607</v>
      </c>
      <c r="F11" s="101">
        <f>SUM(F8:F10)</f>
        <v>513</v>
      </c>
    </row>
    <row r="12" spans="1:6" ht="26.4" x14ac:dyDescent="0.25">
      <c r="A12" s="2" t="s">
        <v>116</v>
      </c>
      <c r="B12" s="21" t="s">
        <v>379</v>
      </c>
      <c r="C12" s="100">
        <v>45</v>
      </c>
      <c r="D12" s="100">
        <v>72</v>
      </c>
      <c r="E12" s="100">
        <v>21</v>
      </c>
      <c r="F12" s="100">
        <v>11</v>
      </c>
    </row>
    <row r="13" spans="1:6" x14ac:dyDescent="0.25">
      <c r="A13" s="2" t="s">
        <v>116</v>
      </c>
      <c r="B13" s="22" t="s">
        <v>380</v>
      </c>
      <c r="C13" s="101">
        <f>SUM(C11:C12)</f>
        <v>8630</v>
      </c>
      <c r="D13" s="101">
        <f>SUM(D11:D12)</f>
        <v>7582</v>
      </c>
      <c r="E13" s="101">
        <f>SUM(E11:E12)</f>
        <v>628</v>
      </c>
      <c r="F13" s="101">
        <f>SUM(F11:F12)</f>
        <v>524</v>
      </c>
    </row>
    <row r="14" spans="1:6" x14ac:dyDescent="0.25">
      <c r="A14" s="2" t="s">
        <v>116</v>
      </c>
      <c r="B14" s="19" t="s">
        <v>743</v>
      </c>
      <c r="C14" s="102"/>
      <c r="D14" s="102"/>
      <c r="E14" s="102"/>
      <c r="F14" s="102"/>
    </row>
    <row r="15" spans="1:6" x14ac:dyDescent="0.25">
      <c r="A15" s="2" t="s">
        <v>116</v>
      </c>
      <c r="B15" s="24" t="s">
        <v>744</v>
      </c>
      <c r="C15" s="103">
        <v>901</v>
      </c>
      <c r="D15" s="103">
        <v>859</v>
      </c>
      <c r="E15" s="103">
        <v>107</v>
      </c>
      <c r="F15" s="103">
        <v>253</v>
      </c>
    </row>
    <row r="16" spans="1:6" x14ac:dyDescent="0.25">
      <c r="A16" s="2" t="s">
        <v>116</v>
      </c>
      <c r="B16" s="24" t="s">
        <v>236</v>
      </c>
      <c r="C16" s="103">
        <v>1867</v>
      </c>
      <c r="D16" s="103">
        <v>1876</v>
      </c>
      <c r="E16" s="103">
        <v>645</v>
      </c>
      <c r="F16" s="103">
        <v>1744</v>
      </c>
    </row>
    <row r="17" spans="1:6" ht="26.4" x14ac:dyDescent="0.25">
      <c r="A17" s="2" t="s">
        <v>116</v>
      </c>
      <c r="B17" s="23" t="s">
        <v>745</v>
      </c>
      <c r="C17" s="103">
        <v>20</v>
      </c>
      <c r="D17" s="103">
        <v>35</v>
      </c>
      <c r="E17" s="103">
        <v>115</v>
      </c>
      <c r="F17" s="103">
        <v>203</v>
      </c>
    </row>
    <row r="18" spans="1:6" x14ac:dyDescent="0.25">
      <c r="A18" s="2" t="s">
        <v>116</v>
      </c>
      <c r="B18" s="22" t="s">
        <v>746</v>
      </c>
      <c r="C18" s="104">
        <f>SUM(C15:C17)</f>
        <v>2788</v>
      </c>
      <c r="D18" s="104">
        <f>SUM(D15:D17)</f>
        <v>2770</v>
      </c>
      <c r="E18" s="104">
        <f>SUM(E15:E17)</f>
        <v>867</v>
      </c>
      <c r="F18" s="104">
        <f>SUM(F15:F17)</f>
        <v>2200</v>
      </c>
    </row>
    <row r="19" spans="1:6" x14ac:dyDescent="0.25">
      <c r="A19" s="2" t="s">
        <v>116</v>
      </c>
      <c r="B19" s="418" t="s">
        <v>747</v>
      </c>
      <c r="C19" s="418"/>
      <c r="D19" s="418"/>
      <c r="E19" s="418"/>
      <c r="F19" s="108">
        <f>SUM(C13:F13)</f>
        <v>17364</v>
      </c>
    </row>
    <row r="20" spans="1:6" x14ac:dyDescent="0.25">
      <c r="A20" s="2" t="s">
        <v>116</v>
      </c>
      <c r="B20" s="446" t="s">
        <v>524</v>
      </c>
      <c r="C20" s="446"/>
      <c r="D20" s="446"/>
      <c r="E20" s="446"/>
      <c r="F20" s="109">
        <f>SUM(C18:F18)</f>
        <v>8625</v>
      </c>
    </row>
    <row r="21" spans="1:6" x14ac:dyDescent="0.25">
      <c r="A21" s="2" t="s">
        <v>116</v>
      </c>
      <c r="B21" s="447" t="s">
        <v>748</v>
      </c>
      <c r="C21" s="447"/>
      <c r="D21" s="447"/>
      <c r="E21" s="447"/>
      <c r="F21" s="110">
        <f>SUM(F19:F20)</f>
        <v>25989</v>
      </c>
    </row>
    <row r="22" spans="1:6" x14ac:dyDescent="0.25"/>
    <row r="23" spans="1:6" ht="91.5" customHeight="1" x14ac:dyDescent="0.25">
      <c r="A23" s="2" t="s">
        <v>117</v>
      </c>
      <c r="B23" s="441" t="s">
        <v>984</v>
      </c>
      <c r="C23" s="448"/>
      <c r="D23" s="448"/>
      <c r="E23" s="448"/>
      <c r="F23" s="448"/>
    </row>
    <row r="24" spans="1:6" ht="57" x14ac:dyDescent="0.25">
      <c r="A24" s="2" t="s">
        <v>117</v>
      </c>
      <c r="B24" s="449"/>
      <c r="C24" s="449"/>
      <c r="D24" s="140" t="s">
        <v>749</v>
      </c>
      <c r="E24" s="140" t="s">
        <v>372</v>
      </c>
      <c r="F24" s="140" t="s">
        <v>115</v>
      </c>
    </row>
    <row r="25" spans="1:6" x14ac:dyDescent="0.25">
      <c r="A25" s="2" t="s">
        <v>117</v>
      </c>
      <c r="B25" s="450" t="s">
        <v>750</v>
      </c>
      <c r="C25" s="450"/>
      <c r="D25" s="105">
        <v>437</v>
      </c>
      <c r="E25" s="105">
        <v>2468</v>
      </c>
      <c r="F25" s="105">
        <v>2574</v>
      </c>
    </row>
    <row r="26" spans="1:6" x14ac:dyDescent="0.25">
      <c r="A26" s="2" t="s">
        <v>117</v>
      </c>
      <c r="B26" s="451" t="s">
        <v>908</v>
      </c>
      <c r="C26" s="452"/>
      <c r="D26" s="105">
        <v>350</v>
      </c>
      <c r="E26" s="105">
        <v>2088</v>
      </c>
      <c r="F26" s="105">
        <v>2090</v>
      </c>
    </row>
    <row r="27" spans="1:6" x14ac:dyDescent="0.25">
      <c r="A27" s="2" t="s">
        <v>117</v>
      </c>
      <c r="B27" s="454" t="s">
        <v>0</v>
      </c>
      <c r="C27" s="454"/>
      <c r="D27" s="105">
        <v>227</v>
      </c>
      <c r="E27" s="105">
        <v>1169</v>
      </c>
      <c r="F27" s="105">
        <v>1172</v>
      </c>
    </row>
    <row r="28" spans="1:6" x14ac:dyDescent="0.25">
      <c r="A28" s="2" t="s">
        <v>117</v>
      </c>
      <c r="B28" s="453" t="s">
        <v>99</v>
      </c>
      <c r="C28" s="452"/>
      <c r="D28" s="105">
        <v>890</v>
      </c>
      <c r="E28" s="105">
        <v>5760</v>
      </c>
      <c r="F28" s="105">
        <v>5773</v>
      </c>
    </row>
    <row r="29" spans="1:6" ht="15" customHeight="1" x14ac:dyDescent="0.25">
      <c r="A29" s="2" t="s">
        <v>117</v>
      </c>
      <c r="B29" s="454" t="s">
        <v>1</v>
      </c>
      <c r="C29" s="454"/>
      <c r="D29" s="105">
        <v>4</v>
      </c>
      <c r="E29" s="105">
        <v>27</v>
      </c>
      <c r="F29" s="105">
        <v>27</v>
      </c>
    </row>
    <row r="30" spans="1:6" x14ac:dyDescent="0.25">
      <c r="A30" s="2" t="s">
        <v>117</v>
      </c>
      <c r="B30" s="454" t="s">
        <v>2</v>
      </c>
      <c r="C30" s="454"/>
      <c r="D30" s="105">
        <v>949</v>
      </c>
      <c r="E30" s="105">
        <v>4173</v>
      </c>
      <c r="F30" s="105">
        <v>4178</v>
      </c>
    </row>
    <row r="31" spans="1:6" ht="26.25" customHeight="1" x14ac:dyDescent="0.25">
      <c r="A31" s="2" t="s">
        <v>117</v>
      </c>
      <c r="B31" s="455" t="s">
        <v>3</v>
      </c>
      <c r="C31" s="456"/>
      <c r="D31" s="105">
        <v>0</v>
      </c>
      <c r="E31" s="105">
        <v>13</v>
      </c>
      <c r="F31" s="105">
        <v>13</v>
      </c>
    </row>
    <row r="32" spans="1:6" x14ac:dyDescent="0.25">
      <c r="A32" s="2" t="s">
        <v>117</v>
      </c>
      <c r="B32" s="454" t="s">
        <v>4</v>
      </c>
      <c r="C32" s="454"/>
      <c r="D32" s="105">
        <v>86</v>
      </c>
      <c r="E32" s="105">
        <v>440</v>
      </c>
      <c r="F32" s="105">
        <v>441</v>
      </c>
    </row>
    <row r="33" spans="1:6" x14ac:dyDescent="0.25">
      <c r="A33" s="2" t="s">
        <v>117</v>
      </c>
      <c r="B33" s="454" t="s">
        <v>5</v>
      </c>
      <c r="C33" s="454"/>
      <c r="D33" s="105">
        <v>224</v>
      </c>
      <c r="E33" s="105">
        <v>1077</v>
      </c>
      <c r="F33" s="105">
        <v>1096</v>
      </c>
    </row>
    <row r="34" spans="1:6" x14ac:dyDescent="0.25">
      <c r="A34" s="2" t="s">
        <v>117</v>
      </c>
      <c r="B34" s="429" t="s">
        <v>100</v>
      </c>
      <c r="C34" s="429"/>
      <c r="D34" s="106">
        <f>SUM(D25:D33)</f>
        <v>3167</v>
      </c>
      <c r="E34" s="106">
        <f>SUM(E25:E33)</f>
        <v>17215</v>
      </c>
      <c r="F34" s="106">
        <f>SUM(F25:F33)</f>
        <v>17364</v>
      </c>
    </row>
    <row r="35" spans="1:6" x14ac:dyDescent="0.25"/>
    <row r="36" spans="1:6" ht="15.6" x14ac:dyDescent="0.3">
      <c r="B36" s="25" t="s">
        <v>101</v>
      </c>
    </row>
    <row r="37" spans="1:6" x14ac:dyDescent="0.25">
      <c r="A37" s="2" t="s">
        <v>118</v>
      </c>
      <c r="B37" s="3" t="s">
        <v>985</v>
      </c>
      <c r="F37" s="26"/>
    </row>
    <row r="38" spans="1:6" x14ac:dyDescent="0.25">
      <c r="A38" s="2" t="s">
        <v>118</v>
      </c>
      <c r="B38" s="11" t="s">
        <v>102</v>
      </c>
      <c r="C38" s="107"/>
      <c r="F38" s="26"/>
    </row>
    <row r="39" spans="1:6" x14ac:dyDescent="0.25">
      <c r="A39" s="2" t="s">
        <v>118</v>
      </c>
      <c r="B39" s="11" t="s">
        <v>103</v>
      </c>
      <c r="C39" s="107"/>
      <c r="F39" s="26"/>
    </row>
    <row r="40" spans="1:6" x14ac:dyDescent="0.25">
      <c r="A40" s="2" t="s">
        <v>118</v>
      </c>
      <c r="B40" s="11" t="s">
        <v>104</v>
      </c>
      <c r="C40" s="374">
        <v>4289</v>
      </c>
      <c r="F40" s="26"/>
    </row>
    <row r="41" spans="1:6" x14ac:dyDescent="0.25">
      <c r="A41" s="2" t="s">
        <v>118</v>
      </c>
      <c r="B41" s="11" t="s">
        <v>666</v>
      </c>
      <c r="C41" s="374">
        <v>114</v>
      </c>
      <c r="F41" s="26"/>
    </row>
    <row r="42" spans="1:6" x14ac:dyDescent="0.25">
      <c r="A42" s="2" t="s">
        <v>118</v>
      </c>
      <c r="B42" s="11" t="s">
        <v>105</v>
      </c>
      <c r="C42" s="374">
        <v>2136</v>
      </c>
      <c r="F42" s="26"/>
    </row>
    <row r="43" spans="1:6" x14ac:dyDescent="0.25">
      <c r="A43" s="2" t="s">
        <v>118</v>
      </c>
      <c r="B43" s="11" t="s">
        <v>106</v>
      </c>
      <c r="C43" s="374">
        <v>182</v>
      </c>
      <c r="F43" s="26"/>
    </row>
    <row r="44" spans="1:6" ht="26.4" x14ac:dyDescent="0.25">
      <c r="A44" s="2" t="s">
        <v>118</v>
      </c>
      <c r="B44" s="275" t="s">
        <v>525</v>
      </c>
      <c r="C44" s="374">
        <v>317</v>
      </c>
      <c r="F44" s="26"/>
    </row>
    <row r="45" spans="1:6" ht="26.4" x14ac:dyDescent="0.25">
      <c r="A45" s="2" t="s">
        <v>118</v>
      </c>
      <c r="B45" s="275" t="s">
        <v>526</v>
      </c>
      <c r="C45" s="374">
        <v>275</v>
      </c>
      <c r="F45" s="26"/>
    </row>
    <row r="46" spans="1:6" x14ac:dyDescent="0.25">
      <c r="A46" s="2" t="s">
        <v>118</v>
      </c>
      <c r="B46" s="280" t="s">
        <v>527</v>
      </c>
      <c r="C46" s="107"/>
      <c r="F46" s="26"/>
    </row>
    <row r="47" spans="1:6" x14ac:dyDescent="0.25"/>
    <row r="48" spans="1:6" s="393" customFormat="1" x14ac:dyDescent="0.25">
      <c r="A48" s="391"/>
    </row>
    <row r="49" spans="1:256" s="393" customFormat="1" x14ac:dyDescent="0.25">
      <c r="A49" s="391"/>
    </row>
    <row r="50" spans="1:256" ht="15.6" x14ac:dyDescent="0.25">
      <c r="B50" s="27"/>
      <c r="C50" s="4"/>
      <c r="D50" s="4"/>
      <c r="E50" s="4"/>
      <c r="F50" s="4"/>
    </row>
    <row r="51" spans="1:256" ht="15.6" x14ac:dyDescent="0.25">
      <c r="B51" s="27" t="s">
        <v>107</v>
      </c>
      <c r="C51" s="4"/>
      <c r="D51" s="4"/>
      <c r="E51" s="4"/>
      <c r="F51" s="4"/>
    </row>
    <row r="52" spans="1:256" ht="54.75" customHeight="1" x14ac:dyDescent="0.25">
      <c r="B52" s="430" t="s">
        <v>986</v>
      </c>
      <c r="C52" s="430"/>
      <c r="D52" s="430"/>
      <c r="E52" s="430"/>
      <c r="F52" s="430"/>
    </row>
    <row r="53" spans="1:256" ht="54.75" customHeight="1" x14ac:dyDescent="0.25">
      <c r="B53" s="440" t="s">
        <v>988</v>
      </c>
      <c r="C53" s="440"/>
      <c r="D53" s="4"/>
      <c r="E53" s="4"/>
      <c r="F53" s="4"/>
    </row>
    <row r="54" spans="1:256" s="349" customFormat="1" ht="54.75" customHeight="1" x14ac:dyDescent="0.25">
      <c r="A54" s="1"/>
      <c r="B54" s="439" t="s">
        <v>987</v>
      </c>
      <c r="C54" s="439"/>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c r="AL54" s="439"/>
      <c r="AM54" s="439"/>
      <c r="AN54" s="439"/>
      <c r="AO54" s="439"/>
      <c r="AP54" s="439"/>
      <c r="AQ54" s="439"/>
      <c r="AR54" s="439"/>
      <c r="AS54" s="439"/>
      <c r="AT54" s="439"/>
      <c r="AU54" s="439"/>
      <c r="AV54" s="439"/>
      <c r="AW54" s="439"/>
      <c r="AX54" s="439"/>
      <c r="AY54" s="439"/>
      <c r="AZ54" s="439"/>
      <c r="BA54" s="439"/>
      <c r="BB54" s="439"/>
      <c r="BC54" s="439"/>
      <c r="BD54" s="439"/>
      <c r="BE54" s="439"/>
      <c r="BF54" s="439"/>
      <c r="BG54" s="439"/>
      <c r="BH54" s="439"/>
      <c r="BI54" s="439"/>
      <c r="BJ54" s="439"/>
      <c r="BK54" s="439"/>
      <c r="BL54" s="439"/>
      <c r="BM54" s="439"/>
      <c r="BN54" s="439"/>
      <c r="BO54" s="439"/>
      <c r="BP54" s="439"/>
      <c r="BQ54" s="439"/>
      <c r="BR54" s="439"/>
      <c r="BS54" s="439"/>
      <c r="BT54" s="439"/>
      <c r="BU54" s="439"/>
      <c r="BV54" s="439"/>
      <c r="BW54" s="439"/>
      <c r="BX54" s="439"/>
      <c r="BY54" s="439"/>
      <c r="BZ54" s="439"/>
      <c r="CA54" s="439"/>
      <c r="CB54" s="439"/>
      <c r="CC54" s="439"/>
      <c r="CD54" s="439"/>
      <c r="CE54" s="439"/>
      <c r="CF54" s="439"/>
      <c r="CG54" s="439"/>
      <c r="CH54" s="439"/>
      <c r="CI54" s="439"/>
      <c r="CJ54" s="439"/>
      <c r="CK54" s="439"/>
      <c r="CL54" s="439"/>
      <c r="CM54" s="439"/>
      <c r="CN54" s="439"/>
      <c r="CO54" s="439"/>
      <c r="CP54" s="439"/>
      <c r="CQ54" s="439"/>
      <c r="CR54" s="439"/>
      <c r="CS54" s="439"/>
      <c r="CT54" s="439"/>
      <c r="CU54" s="439"/>
      <c r="CV54" s="439"/>
      <c r="CW54" s="439"/>
      <c r="CX54" s="439"/>
      <c r="CY54" s="439"/>
      <c r="CZ54" s="439"/>
      <c r="DA54" s="439"/>
      <c r="DB54" s="439"/>
      <c r="DC54" s="439"/>
      <c r="DD54" s="439"/>
      <c r="DE54" s="439"/>
      <c r="DF54" s="439"/>
      <c r="DG54" s="439"/>
      <c r="DH54" s="439"/>
      <c r="DI54" s="439"/>
      <c r="DJ54" s="439"/>
      <c r="DK54" s="439"/>
      <c r="DL54" s="439"/>
      <c r="DM54" s="439"/>
      <c r="DN54" s="439"/>
      <c r="DO54" s="439"/>
      <c r="DP54" s="439"/>
      <c r="DQ54" s="439"/>
      <c r="DR54" s="439"/>
      <c r="DS54" s="439"/>
      <c r="DT54" s="439"/>
      <c r="DU54" s="439"/>
      <c r="DV54" s="439"/>
      <c r="DW54" s="439"/>
      <c r="DX54" s="439"/>
      <c r="DY54" s="439"/>
      <c r="DZ54" s="439"/>
      <c r="EA54" s="439"/>
      <c r="EB54" s="439"/>
      <c r="EC54" s="439"/>
      <c r="ED54" s="439"/>
      <c r="EE54" s="439"/>
      <c r="EF54" s="439"/>
      <c r="EG54" s="439"/>
      <c r="EH54" s="439"/>
      <c r="EI54" s="439"/>
      <c r="EJ54" s="439"/>
      <c r="EK54" s="439"/>
      <c r="EL54" s="439"/>
      <c r="EM54" s="439"/>
      <c r="EN54" s="439"/>
      <c r="EO54" s="439"/>
      <c r="EP54" s="439"/>
      <c r="EQ54" s="439"/>
      <c r="ER54" s="439"/>
      <c r="ES54" s="439"/>
      <c r="ET54" s="439"/>
      <c r="EU54" s="439"/>
      <c r="EV54" s="439"/>
      <c r="EW54" s="439"/>
      <c r="EX54" s="439"/>
      <c r="EY54" s="439"/>
      <c r="EZ54" s="439"/>
      <c r="FA54" s="439"/>
      <c r="FB54" s="439"/>
      <c r="FC54" s="439"/>
      <c r="FD54" s="439"/>
      <c r="FE54" s="439"/>
      <c r="FF54" s="439"/>
      <c r="FG54" s="439"/>
      <c r="FH54" s="439"/>
      <c r="FI54" s="439"/>
      <c r="FJ54" s="439"/>
      <c r="FK54" s="439"/>
      <c r="FL54" s="439"/>
      <c r="FM54" s="439"/>
      <c r="FN54" s="439"/>
      <c r="FO54" s="439"/>
      <c r="FP54" s="439"/>
      <c r="FQ54" s="439"/>
      <c r="FR54" s="439"/>
      <c r="FS54" s="439"/>
      <c r="FT54" s="439"/>
      <c r="FU54" s="439"/>
      <c r="FV54" s="439"/>
      <c r="FW54" s="439"/>
      <c r="FX54" s="439"/>
      <c r="FY54" s="439"/>
      <c r="FZ54" s="439"/>
      <c r="GA54" s="439"/>
      <c r="GB54" s="439"/>
      <c r="GC54" s="439"/>
      <c r="GD54" s="439"/>
      <c r="GE54" s="439"/>
      <c r="GF54" s="439"/>
      <c r="GG54" s="439"/>
      <c r="GH54" s="439"/>
      <c r="GI54" s="439"/>
      <c r="GJ54" s="439"/>
      <c r="GK54" s="439"/>
      <c r="GL54" s="439"/>
      <c r="GM54" s="439"/>
      <c r="GN54" s="439"/>
      <c r="GO54" s="439"/>
      <c r="GP54" s="439"/>
      <c r="GQ54" s="439"/>
      <c r="GR54" s="439"/>
      <c r="GS54" s="439"/>
      <c r="GT54" s="439"/>
      <c r="GU54" s="439"/>
      <c r="GV54" s="439"/>
      <c r="GW54" s="439"/>
      <c r="GX54" s="439"/>
      <c r="GY54" s="439"/>
      <c r="GZ54" s="439"/>
      <c r="HA54" s="439"/>
      <c r="HB54" s="439"/>
      <c r="HC54" s="439"/>
      <c r="HD54" s="439"/>
      <c r="HE54" s="439"/>
      <c r="HF54" s="439"/>
      <c r="HG54" s="439"/>
      <c r="HH54" s="439"/>
      <c r="HI54" s="439"/>
      <c r="HJ54" s="439"/>
      <c r="HK54" s="439"/>
      <c r="HL54" s="439"/>
      <c r="HM54" s="439"/>
      <c r="HN54" s="439"/>
      <c r="HO54" s="439"/>
      <c r="HP54" s="439"/>
      <c r="HQ54" s="439"/>
      <c r="HR54" s="439"/>
      <c r="HS54" s="439"/>
      <c r="HT54" s="439"/>
      <c r="HU54" s="439"/>
      <c r="HV54" s="439"/>
      <c r="HW54" s="439"/>
      <c r="HX54" s="439"/>
      <c r="HY54" s="439"/>
      <c r="HZ54" s="439"/>
      <c r="IA54" s="439"/>
      <c r="IB54" s="439"/>
      <c r="IC54" s="439"/>
      <c r="ID54" s="439"/>
      <c r="IE54" s="439"/>
      <c r="IF54" s="439"/>
      <c r="IG54" s="439"/>
      <c r="IH54" s="439"/>
      <c r="II54" s="439"/>
      <c r="IJ54" s="439"/>
      <c r="IK54" s="439"/>
      <c r="IL54" s="439"/>
      <c r="IM54" s="439"/>
      <c r="IN54" s="439"/>
      <c r="IO54" s="439"/>
      <c r="IP54" s="439"/>
      <c r="IQ54" s="439"/>
      <c r="IR54" s="439"/>
      <c r="IS54" s="439"/>
      <c r="IT54" s="439"/>
      <c r="IU54" s="439"/>
      <c r="IV54" s="439"/>
    </row>
    <row r="55" spans="1:256" s="349" customFormat="1" ht="54.75" customHeight="1" x14ac:dyDescent="0.25">
      <c r="A55" s="1"/>
      <c r="B55" s="439"/>
      <c r="C55" s="439"/>
      <c r="D55" s="439"/>
      <c r="E55" s="439"/>
      <c r="F55" s="439"/>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c r="AM55" s="439"/>
      <c r="AN55" s="439"/>
      <c r="AO55" s="439"/>
      <c r="AP55" s="439"/>
      <c r="AQ55" s="439"/>
      <c r="AR55" s="439"/>
      <c r="AS55" s="439"/>
      <c r="AT55" s="439"/>
      <c r="AU55" s="439"/>
      <c r="AV55" s="439"/>
      <c r="AW55" s="439"/>
      <c r="AX55" s="439"/>
      <c r="AY55" s="439"/>
      <c r="AZ55" s="439"/>
      <c r="BA55" s="439"/>
      <c r="BB55" s="439"/>
      <c r="BC55" s="439"/>
      <c r="BD55" s="439"/>
      <c r="BE55" s="439"/>
      <c r="BF55" s="439"/>
      <c r="BG55" s="439"/>
      <c r="BH55" s="439"/>
      <c r="BI55" s="439"/>
      <c r="BJ55" s="439"/>
      <c r="BK55" s="439"/>
      <c r="BL55" s="439"/>
      <c r="BM55" s="439"/>
      <c r="BN55" s="439"/>
      <c r="BO55" s="439"/>
      <c r="BP55" s="439"/>
      <c r="BQ55" s="439"/>
      <c r="BR55" s="439"/>
      <c r="BS55" s="439"/>
      <c r="BT55" s="439"/>
      <c r="BU55" s="439"/>
      <c r="BV55" s="439"/>
      <c r="BW55" s="439"/>
      <c r="BX55" s="439"/>
      <c r="BY55" s="439"/>
      <c r="BZ55" s="439"/>
      <c r="CA55" s="439"/>
      <c r="CB55" s="439"/>
      <c r="CC55" s="439"/>
      <c r="CD55" s="439"/>
      <c r="CE55" s="439"/>
      <c r="CF55" s="439"/>
      <c r="CG55" s="439"/>
      <c r="CH55" s="439"/>
      <c r="CI55" s="439"/>
      <c r="CJ55" s="439"/>
      <c r="CK55" s="439"/>
      <c r="CL55" s="439"/>
      <c r="CM55" s="439"/>
      <c r="CN55" s="439"/>
      <c r="CO55" s="439"/>
      <c r="CP55" s="439"/>
      <c r="CQ55" s="439"/>
      <c r="CR55" s="439"/>
      <c r="CS55" s="439"/>
      <c r="CT55" s="439"/>
      <c r="CU55" s="439"/>
      <c r="CV55" s="439"/>
      <c r="CW55" s="439"/>
      <c r="CX55" s="439"/>
      <c r="CY55" s="439"/>
      <c r="CZ55" s="439"/>
      <c r="DA55" s="439"/>
      <c r="DB55" s="439"/>
      <c r="DC55" s="439"/>
      <c r="DD55" s="439"/>
      <c r="DE55" s="439"/>
      <c r="DF55" s="439"/>
      <c r="DG55" s="439"/>
      <c r="DH55" s="439"/>
      <c r="DI55" s="439"/>
      <c r="DJ55" s="439"/>
      <c r="DK55" s="439"/>
      <c r="DL55" s="439"/>
      <c r="DM55" s="439"/>
      <c r="DN55" s="439"/>
      <c r="DO55" s="439"/>
      <c r="DP55" s="439"/>
      <c r="DQ55" s="439"/>
      <c r="DR55" s="439"/>
      <c r="DS55" s="439"/>
      <c r="DT55" s="439"/>
      <c r="DU55" s="439"/>
      <c r="DV55" s="439"/>
      <c r="DW55" s="439"/>
      <c r="DX55" s="439"/>
      <c r="DY55" s="439"/>
      <c r="DZ55" s="439"/>
      <c r="EA55" s="439"/>
      <c r="EB55" s="439"/>
      <c r="EC55" s="439"/>
      <c r="ED55" s="439"/>
      <c r="EE55" s="439"/>
      <c r="EF55" s="439"/>
      <c r="EG55" s="439"/>
      <c r="EH55" s="439"/>
      <c r="EI55" s="439"/>
      <c r="EJ55" s="439"/>
      <c r="EK55" s="439"/>
      <c r="EL55" s="439"/>
      <c r="EM55" s="439"/>
      <c r="EN55" s="439"/>
      <c r="EO55" s="439"/>
      <c r="EP55" s="439"/>
      <c r="EQ55" s="439"/>
      <c r="ER55" s="439"/>
      <c r="ES55" s="439"/>
      <c r="ET55" s="439"/>
      <c r="EU55" s="439"/>
      <c r="EV55" s="439"/>
      <c r="EW55" s="439"/>
      <c r="EX55" s="439"/>
      <c r="EY55" s="439"/>
      <c r="EZ55" s="439"/>
      <c r="FA55" s="439"/>
      <c r="FB55" s="439"/>
      <c r="FC55" s="439"/>
      <c r="FD55" s="439"/>
      <c r="FE55" s="439"/>
      <c r="FF55" s="439"/>
      <c r="FG55" s="439"/>
      <c r="FH55" s="439"/>
      <c r="FI55" s="439"/>
      <c r="FJ55" s="439"/>
      <c r="FK55" s="439"/>
      <c r="FL55" s="439"/>
      <c r="FM55" s="439"/>
      <c r="FN55" s="439"/>
      <c r="FO55" s="439"/>
      <c r="FP55" s="439"/>
      <c r="FQ55" s="439"/>
      <c r="FR55" s="439"/>
      <c r="FS55" s="439"/>
      <c r="FT55" s="439"/>
      <c r="FU55" s="439"/>
      <c r="FV55" s="439"/>
      <c r="FW55" s="439"/>
      <c r="FX55" s="439"/>
      <c r="FY55" s="439"/>
      <c r="FZ55" s="439"/>
      <c r="GA55" s="439"/>
      <c r="GB55" s="439"/>
      <c r="GC55" s="439"/>
      <c r="GD55" s="439"/>
      <c r="GE55" s="439"/>
      <c r="GF55" s="439"/>
      <c r="GG55" s="439"/>
      <c r="GH55" s="439"/>
      <c r="GI55" s="439"/>
      <c r="GJ55" s="439"/>
      <c r="GK55" s="439"/>
      <c r="GL55" s="439"/>
      <c r="GM55" s="439"/>
      <c r="GN55" s="439"/>
      <c r="GO55" s="439"/>
      <c r="GP55" s="439"/>
      <c r="GQ55" s="439"/>
      <c r="GR55" s="439"/>
      <c r="GS55" s="439"/>
      <c r="GT55" s="439"/>
      <c r="GU55" s="439"/>
      <c r="GV55" s="439"/>
      <c r="GW55" s="439"/>
      <c r="GX55" s="439"/>
      <c r="GY55" s="439"/>
      <c r="GZ55" s="439"/>
      <c r="HA55" s="439"/>
      <c r="HB55" s="439"/>
      <c r="HC55" s="439"/>
      <c r="HD55" s="439"/>
      <c r="HE55" s="439"/>
      <c r="HF55" s="439"/>
      <c r="HG55" s="439"/>
      <c r="HH55" s="439"/>
      <c r="HI55" s="439"/>
      <c r="HJ55" s="439"/>
      <c r="HK55" s="439"/>
      <c r="HL55" s="439"/>
      <c r="HM55" s="439"/>
      <c r="HN55" s="439"/>
      <c r="HO55" s="439"/>
      <c r="HP55" s="439"/>
      <c r="HQ55" s="439"/>
      <c r="HR55" s="439"/>
      <c r="HS55" s="439"/>
      <c r="HT55" s="439"/>
      <c r="HU55" s="439"/>
      <c r="HV55" s="439"/>
      <c r="HW55" s="439"/>
      <c r="HX55" s="439"/>
      <c r="HY55" s="439"/>
      <c r="HZ55" s="439"/>
      <c r="IA55" s="439"/>
      <c r="IB55" s="439"/>
      <c r="IC55" s="439"/>
      <c r="ID55" s="439"/>
      <c r="IE55" s="439"/>
      <c r="IF55" s="439"/>
      <c r="IG55" s="439"/>
      <c r="IH55" s="439"/>
      <c r="II55" s="439"/>
      <c r="IJ55" s="439"/>
      <c r="IK55" s="439"/>
      <c r="IL55" s="439"/>
      <c r="IM55" s="439"/>
      <c r="IN55" s="439"/>
      <c r="IO55" s="439"/>
      <c r="IP55" s="439"/>
      <c r="IQ55" s="439"/>
      <c r="IR55" s="439"/>
      <c r="IS55" s="439"/>
      <c r="IT55" s="439"/>
      <c r="IU55" s="439"/>
      <c r="IV55" s="439"/>
    </row>
    <row r="56" spans="1:256" s="349" customFormat="1" ht="54.75" customHeight="1" x14ac:dyDescent="0.25">
      <c r="A56" s="1"/>
      <c r="B56" s="439"/>
      <c r="C56" s="439"/>
      <c r="D56" s="439"/>
      <c r="E56" s="439"/>
      <c r="F56" s="439"/>
      <c r="G56" s="439"/>
      <c r="H56" s="439"/>
      <c r="I56" s="439"/>
      <c r="J56" s="439"/>
      <c r="K56" s="439"/>
      <c r="L56" s="439"/>
      <c r="M56" s="439"/>
      <c r="N56" s="439"/>
      <c r="O56" s="439"/>
      <c r="P56" s="439"/>
      <c r="Q56" s="439"/>
      <c r="R56" s="439"/>
      <c r="S56" s="439"/>
      <c r="T56" s="439"/>
      <c r="U56" s="439"/>
      <c r="V56" s="439"/>
      <c r="W56" s="439"/>
      <c r="X56" s="439"/>
      <c r="Y56" s="439"/>
      <c r="Z56" s="439"/>
      <c r="AA56" s="439"/>
      <c r="AB56" s="439"/>
      <c r="AC56" s="439"/>
      <c r="AD56" s="439"/>
      <c r="AE56" s="439"/>
      <c r="AF56" s="439"/>
      <c r="AG56" s="439"/>
      <c r="AH56" s="439"/>
      <c r="AI56" s="439"/>
      <c r="AJ56" s="439"/>
      <c r="AK56" s="439"/>
      <c r="AL56" s="439"/>
      <c r="AM56" s="439"/>
      <c r="AN56" s="439"/>
      <c r="AO56" s="439"/>
      <c r="AP56" s="439"/>
      <c r="AQ56" s="439"/>
      <c r="AR56" s="439"/>
      <c r="AS56" s="439"/>
      <c r="AT56" s="439"/>
      <c r="AU56" s="439"/>
      <c r="AV56" s="439"/>
      <c r="AW56" s="439"/>
      <c r="AX56" s="439"/>
      <c r="AY56" s="439"/>
      <c r="AZ56" s="439"/>
      <c r="BA56" s="439"/>
      <c r="BB56" s="439"/>
      <c r="BC56" s="439"/>
      <c r="BD56" s="439"/>
      <c r="BE56" s="439"/>
      <c r="BF56" s="439"/>
      <c r="BG56" s="439"/>
      <c r="BH56" s="439"/>
      <c r="BI56" s="439"/>
      <c r="BJ56" s="439"/>
      <c r="BK56" s="439"/>
      <c r="BL56" s="439"/>
      <c r="BM56" s="439"/>
      <c r="BN56" s="439"/>
      <c r="BO56" s="439"/>
      <c r="BP56" s="439"/>
      <c r="BQ56" s="439"/>
      <c r="BR56" s="439"/>
      <c r="BS56" s="439"/>
      <c r="BT56" s="439"/>
      <c r="BU56" s="439"/>
      <c r="BV56" s="439"/>
      <c r="BW56" s="439"/>
      <c r="BX56" s="439"/>
      <c r="BY56" s="439"/>
      <c r="BZ56" s="439"/>
      <c r="CA56" s="439"/>
      <c r="CB56" s="439"/>
      <c r="CC56" s="439"/>
      <c r="CD56" s="439"/>
      <c r="CE56" s="439"/>
      <c r="CF56" s="439"/>
      <c r="CG56" s="439"/>
      <c r="CH56" s="439"/>
      <c r="CI56" s="439"/>
      <c r="CJ56" s="439"/>
      <c r="CK56" s="439"/>
      <c r="CL56" s="439"/>
      <c r="CM56" s="439"/>
      <c r="CN56" s="439"/>
      <c r="CO56" s="439"/>
      <c r="CP56" s="439"/>
      <c r="CQ56" s="439"/>
      <c r="CR56" s="439"/>
      <c r="CS56" s="439"/>
      <c r="CT56" s="439"/>
      <c r="CU56" s="439"/>
      <c r="CV56" s="439"/>
      <c r="CW56" s="439"/>
      <c r="CX56" s="439"/>
      <c r="CY56" s="439"/>
      <c r="CZ56" s="439"/>
      <c r="DA56" s="439"/>
      <c r="DB56" s="439"/>
      <c r="DC56" s="439"/>
      <c r="DD56" s="439"/>
      <c r="DE56" s="439"/>
      <c r="DF56" s="439"/>
      <c r="DG56" s="439"/>
      <c r="DH56" s="439"/>
      <c r="DI56" s="439"/>
      <c r="DJ56" s="439"/>
      <c r="DK56" s="439"/>
      <c r="DL56" s="439"/>
      <c r="DM56" s="439"/>
      <c r="DN56" s="439"/>
      <c r="DO56" s="439"/>
      <c r="DP56" s="439"/>
      <c r="DQ56" s="439"/>
      <c r="DR56" s="439"/>
      <c r="DS56" s="439"/>
      <c r="DT56" s="439"/>
      <c r="DU56" s="439"/>
      <c r="DV56" s="439"/>
      <c r="DW56" s="439"/>
      <c r="DX56" s="439"/>
      <c r="DY56" s="439"/>
      <c r="DZ56" s="439"/>
      <c r="EA56" s="439"/>
      <c r="EB56" s="439"/>
      <c r="EC56" s="439"/>
      <c r="ED56" s="439"/>
      <c r="EE56" s="439"/>
      <c r="EF56" s="439"/>
      <c r="EG56" s="439"/>
      <c r="EH56" s="439"/>
      <c r="EI56" s="439"/>
      <c r="EJ56" s="439"/>
      <c r="EK56" s="439"/>
      <c r="EL56" s="439"/>
      <c r="EM56" s="439"/>
      <c r="EN56" s="439"/>
      <c r="EO56" s="439"/>
      <c r="EP56" s="439"/>
      <c r="EQ56" s="439"/>
      <c r="ER56" s="439"/>
      <c r="ES56" s="439"/>
      <c r="ET56" s="439"/>
      <c r="EU56" s="439"/>
      <c r="EV56" s="439"/>
      <c r="EW56" s="439"/>
      <c r="EX56" s="439"/>
      <c r="EY56" s="439"/>
      <c r="EZ56" s="439"/>
      <c r="FA56" s="439"/>
      <c r="FB56" s="439"/>
      <c r="FC56" s="439"/>
      <c r="FD56" s="439"/>
      <c r="FE56" s="439"/>
      <c r="FF56" s="439"/>
      <c r="FG56" s="439"/>
      <c r="FH56" s="439"/>
      <c r="FI56" s="439"/>
      <c r="FJ56" s="439"/>
      <c r="FK56" s="439"/>
      <c r="FL56" s="439"/>
      <c r="FM56" s="439"/>
      <c r="FN56" s="439"/>
      <c r="FO56" s="439"/>
      <c r="FP56" s="439"/>
      <c r="FQ56" s="439"/>
      <c r="FR56" s="439"/>
      <c r="FS56" s="439"/>
      <c r="FT56" s="439"/>
      <c r="FU56" s="439"/>
      <c r="FV56" s="439"/>
      <c r="FW56" s="439"/>
      <c r="FX56" s="439"/>
      <c r="FY56" s="439"/>
      <c r="FZ56" s="439"/>
      <c r="GA56" s="439"/>
      <c r="GB56" s="439"/>
      <c r="GC56" s="439"/>
      <c r="GD56" s="439"/>
      <c r="GE56" s="439"/>
      <c r="GF56" s="439"/>
      <c r="GG56" s="439"/>
      <c r="GH56" s="439"/>
      <c r="GI56" s="439"/>
      <c r="GJ56" s="439"/>
      <c r="GK56" s="439"/>
      <c r="GL56" s="439"/>
      <c r="GM56" s="439"/>
      <c r="GN56" s="439"/>
      <c r="GO56" s="439"/>
      <c r="GP56" s="439"/>
      <c r="GQ56" s="439"/>
      <c r="GR56" s="439"/>
      <c r="GS56" s="439"/>
      <c r="GT56" s="439"/>
      <c r="GU56" s="439"/>
      <c r="GV56" s="439"/>
      <c r="GW56" s="439"/>
      <c r="GX56" s="439"/>
      <c r="GY56" s="439"/>
      <c r="GZ56" s="439"/>
      <c r="HA56" s="439"/>
      <c r="HB56" s="439"/>
      <c r="HC56" s="439"/>
      <c r="HD56" s="439"/>
      <c r="HE56" s="439"/>
      <c r="HF56" s="439"/>
      <c r="HG56" s="439"/>
      <c r="HH56" s="439"/>
      <c r="HI56" s="439"/>
      <c r="HJ56" s="439"/>
      <c r="HK56" s="439"/>
      <c r="HL56" s="439"/>
      <c r="HM56" s="439"/>
      <c r="HN56" s="439"/>
      <c r="HO56" s="439"/>
      <c r="HP56" s="439"/>
      <c r="HQ56" s="439"/>
      <c r="HR56" s="439"/>
      <c r="HS56" s="439"/>
      <c r="HT56" s="439"/>
      <c r="HU56" s="439"/>
      <c r="HV56" s="439"/>
      <c r="HW56" s="439"/>
      <c r="HX56" s="439"/>
      <c r="HY56" s="439"/>
      <c r="HZ56" s="439"/>
      <c r="IA56" s="439"/>
      <c r="IB56" s="439"/>
      <c r="IC56" s="439"/>
      <c r="ID56" s="439"/>
      <c r="IE56" s="439"/>
      <c r="IF56" s="439"/>
      <c r="IG56" s="439"/>
      <c r="IH56" s="439"/>
      <c r="II56" s="439"/>
      <c r="IJ56" s="439"/>
      <c r="IK56" s="439"/>
      <c r="IL56" s="439"/>
      <c r="IM56" s="439"/>
      <c r="IN56" s="439"/>
      <c r="IO56" s="439"/>
      <c r="IP56" s="439"/>
      <c r="IQ56" s="439"/>
      <c r="IR56" s="439"/>
      <c r="IS56" s="439"/>
      <c r="IT56" s="439"/>
      <c r="IU56" s="439"/>
      <c r="IV56" s="439"/>
    </row>
    <row r="57" spans="1:256" s="197" customFormat="1" ht="54.75" customHeight="1" x14ac:dyDescent="0.25">
      <c r="A57" s="1"/>
      <c r="B57" s="434" t="s">
        <v>990</v>
      </c>
      <c r="C57" s="434"/>
      <c r="D57" s="434"/>
      <c r="E57" s="434"/>
      <c r="F57" s="434"/>
    </row>
    <row r="58" spans="1:256" s="197" customFormat="1" ht="54.75" customHeight="1" x14ac:dyDescent="0.25">
      <c r="A58" s="1"/>
      <c r="B58" s="444"/>
      <c r="C58" s="435" t="s">
        <v>991</v>
      </c>
      <c r="D58" s="435" t="s">
        <v>994</v>
      </c>
      <c r="E58" s="435" t="s">
        <v>992</v>
      </c>
      <c r="F58" s="435" t="s">
        <v>993</v>
      </c>
    </row>
    <row r="59" spans="1:256" s="197" customFormat="1" ht="54.75" customHeight="1" x14ac:dyDescent="0.25">
      <c r="A59" s="1"/>
      <c r="B59" s="445"/>
      <c r="C59" s="436"/>
      <c r="D59" s="436"/>
      <c r="E59" s="436"/>
      <c r="F59" s="436"/>
    </row>
    <row r="60" spans="1:256" s="197" customFormat="1" ht="54.75" customHeight="1" x14ac:dyDescent="0.25">
      <c r="A60" s="375" t="s">
        <v>1011</v>
      </c>
      <c r="B60" s="343" t="s">
        <v>1004</v>
      </c>
      <c r="C60" s="398">
        <v>902</v>
      </c>
      <c r="D60" s="398">
        <v>326</v>
      </c>
      <c r="E60" s="398">
        <v>1289</v>
      </c>
      <c r="F60" s="398">
        <f t="shared" ref="F60:F65" si="0">SUM(C60:E60)</f>
        <v>2517</v>
      </c>
    </row>
    <row r="61" spans="1:256" s="197" customFormat="1" ht="54.75" customHeight="1" x14ac:dyDescent="0.25">
      <c r="A61" s="375" t="s">
        <v>1012</v>
      </c>
      <c r="B61" s="346" t="s">
        <v>1005</v>
      </c>
      <c r="C61" s="398">
        <v>1</v>
      </c>
      <c r="D61" s="398">
        <v>1</v>
      </c>
      <c r="E61" s="398">
        <v>0</v>
      </c>
      <c r="F61" s="398">
        <f t="shared" si="0"/>
        <v>2</v>
      </c>
    </row>
    <row r="62" spans="1:256" s="197" customFormat="1" ht="54.75" customHeight="1" x14ac:dyDescent="0.25">
      <c r="A62" s="375" t="s">
        <v>1013</v>
      </c>
      <c r="B62" s="343" t="s">
        <v>1006</v>
      </c>
      <c r="C62" s="398">
        <f>(C60-C61)</f>
        <v>901</v>
      </c>
      <c r="D62" s="398">
        <f>(D60-D61)</f>
        <v>325</v>
      </c>
      <c r="E62" s="398">
        <f>(E60-E61)</f>
        <v>1289</v>
      </c>
      <c r="F62" s="398">
        <f t="shared" si="0"/>
        <v>2515</v>
      </c>
    </row>
    <row r="63" spans="1:256" s="197" customFormat="1" ht="54.75" customHeight="1" x14ac:dyDescent="0.25">
      <c r="A63" s="375" t="s">
        <v>1014</v>
      </c>
      <c r="B63" s="345" t="s">
        <v>1007</v>
      </c>
      <c r="C63" s="398">
        <v>491</v>
      </c>
      <c r="D63" s="398">
        <v>163</v>
      </c>
      <c r="E63" s="398">
        <v>674</v>
      </c>
      <c r="F63" s="398">
        <f t="shared" si="0"/>
        <v>1328</v>
      </c>
    </row>
    <row r="64" spans="1:256" s="197" customFormat="1" ht="54.75" customHeight="1" x14ac:dyDescent="0.2">
      <c r="A64" s="375" t="s">
        <v>1015</v>
      </c>
      <c r="B64" s="344" t="s">
        <v>1008</v>
      </c>
      <c r="C64" s="398">
        <v>140</v>
      </c>
      <c r="D64" s="398">
        <v>60</v>
      </c>
      <c r="E64" s="398">
        <v>204</v>
      </c>
      <c r="F64" s="398">
        <f t="shared" si="0"/>
        <v>404</v>
      </c>
    </row>
    <row r="65" spans="1:6" s="197" customFormat="1" ht="54.75" customHeight="1" x14ac:dyDescent="0.2">
      <c r="A65" s="375" t="s">
        <v>1016</v>
      </c>
      <c r="B65" s="344" t="s">
        <v>1009</v>
      </c>
      <c r="C65" s="398">
        <v>33</v>
      </c>
      <c r="D65" s="398">
        <v>4</v>
      </c>
      <c r="E65" s="398">
        <v>36</v>
      </c>
      <c r="F65" s="398">
        <f t="shared" si="0"/>
        <v>73</v>
      </c>
    </row>
    <row r="66" spans="1:6" s="197" customFormat="1" ht="54.75" customHeight="1" x14ac:dyDescent="0.25">
      <c r="A66" s="375" t="s">
        <v>1017</v>
      </c>
      <c r="B66" s="345" t="s">
        <v>1001</v>
      </c>
      <c r="C66" s="398">
        <f>SUM(C63:C65)</f>
        <v>664</v>
      </c>
      <c r="D66" s="398">
        <f>SUM(D63:D65)</f>
        <v>227</v>
      </c>
      <c r="E66" s="398">
        <f>SUM(E63:E65)</f>
        <v>914</v>
      </c>
      <c r="F66" s="398">
        <f>SUM(F63:F65)</f>
        <v>1805</v>
      </c>
    </row>
    <row r="67" spans="1:6" s="197" customFormat="1" ht="54.75" customHeight="1" x14ac:dyDescent="0.25">
      <c r="A67" s="375" t="s">
        <v>1018</v>
      </c>
      <c r="B67" s="345" t="s">
        <v>1010</v>
      </c>
      <c r="C67" s="397">
        <f>C66/C62</f>
        <v>0.73695893451720307</v>
      </c>
      <c r="D67" s="397">
        <f>D66/D62</f>
        <v>0.69846153846153847</v>
      </c>
      <c r="E67" s="397">
        <f>E66/E62</f>
        <v>0.70907680372381687</v>
      </c>
      <c r="F67" s="397">
        <f>F66/F62</f>
        <v>0.71769383697813116</v>
      </c>
    </row>
    <row r="68" spans="1:6" s="197" customFormat="1" ht="54.75" customHeight="1" x14ac:dyDescent="0.25">
      <c r="A68" s="1"/>
      <c r="B68" s="433" t="s">
        <v>1003</v>
      </c>
      <c r="C68" s="433"/>
      <c r="D68" s="433"/>
      <c r="E68" s="433"/>
      <c r="F68" s="433"/>
    </row>
    <row r="69" spans="1:6" s="197" customFormat="1" ht="54.75" customHeight="1" x14ac:dyDescent="0.25">
      <c r="A69" s="1"/>
      <c r="B69" s="437"/>
      <c r="C69" s="438" t="s">
        <v>991</v>
      </c>
      <c r="D69" s="438" t="s">
        <v>994</v>
      </c>
      <c r="E69" s="438" t="s">
        <v>992</v>
      </c>
      <c r="F69" s="438" t="s">
        <v>993</v>
      </c>
    </row>
    <row r="70" spans="1:6" s="197" customFormat="1" ht="54.75" customHeight="1" x14ac:dyDescent="0.25">
      <c r="A70" s="1"/>
      <c r="B70" s="437"/>
      <c r="C70" s="438"/>
      <c r="D70" s="438"/>
      <c r="E70" s="438"/>
      <c r="F70" s="438"/>
    </row>
    <row r="71" spans="1:6" s="197" customFormat="1" ht="54.75" customHeight="1" x14ac:dyDescent="0.25">
      <c r="A71" s="375" t="s">
        <v>1011</v>
      </c>
      <c r="B71" s="347" t="s">
        <v>995</v>
      </c>
      <c r="C71" s="38">
        <v>973</v>
      </c>
      <c r="D71" s="38">
        <v>354</v>
      </c>
      <c r="E71" s="38">
        <v>1407</v>
      </c>
      <c r="F71" s="127">
        <f t="shared" ref="F71:F77" si="1">SUM(C71:E71)</f>
        <v>2734</v>
      </c>
    </row>
    <row r="72" spans="1:6" s="197" customFormat="1" ht="54.75" customHeight="1" x14ac:dyDescent="0.25">
      <c r="A72" s="375" t="s">
        <v>1012</v>
      </c>
      <c r="B72" s="348" t="s">
        <v>996</v>
      </c>
      <c r="C72" s="38">
        <v>0</v>
      </c>
      <c r="D72" s="38">
        <v>0</v>
      </c>
      <c r="E72" s="38">
        <v>1</v>
      </c>
      <c r="F72" s="127">
        <f t="shared" si="1"/>
        <v>1</v>
      </c>
    </row>
    <row r="73" spans="1:6" s="197" customFormat="1" ht="54.75" customHeight="1" x14ac:dyDescent="0.25">
      <c r="A73" s="375" t="s">
        <v>1013</v>
      </c>
      <c r="B73" s="347" t="s">
        <v>997</v>
      </c>
      <c r="C73" s="127">
        <f>(C71-C72)</f>
        <v>973</v>
      </c>
      <c r="D73" s="127">
        <f>(D71-D72)</f>
        <v>354</v>
      </c>
      <c r="E73" s="127">
        <f>(E71-E72)</f>
        <v>1406</v>
      </c>
      <c r="F73" s="127">
        <f t="shared" si="1"/>
        <v>2733</v>
      </c>
    </row>
    <row r="74" spans="1:6" s="197" customFormat="1" ht="54.75" customHeight="1" x14ac:dyDescent="0.25">
      <c r="A74" s="375" t="s">
        <v>1014</v>
      </c>
      <c r="B74" s="347" t="s">
        <v>998</v>
      </c>
      <c r="C74" s="38">
        <v>497</v>
      </c>
      <c r="D74" s="38">
        <v>186</v>
      </c>
      <c r="E74" s="38">
        <v>727</v>
      </c>
      <c r="F74" s="127">
        <f t="shared" si="1"/>
        <v>1410</v>
      </c>
    </row>
    <row r="75" spans="1:6" s="197" customFormat="1" ht="54.75" customHeight="1" x14ac:dyDescent="0.25">
      <c r="A75" s="375" t="s">
        <v>1015</v>
      </c>
      <c r="B75" s="347" t="s">
        <v>999</v>
      </c>
      <c r="C75" s="38">
        <v>182</v>
      </c>
      <c r="D75" s="38">
        <v>65</v>
      </c>
      <c r="E75" s="38">
        <v>230</v>
      </c>
      <c r="F75" s="127">
        <f t="shared" si="1"/>
        <v>477</v>
      </c>
    </row>
    <row r="76" spans="1:6" s="197" customFormat="1" ht="54.75" customHeight="1" x14ac:dyDescent="0.2">
      <c r="A76" s="375" t="s">
        <v>1016</v>
      </c>
      <c r="B76" s="344" t="s">
        <v>1000</v>
      </c>
      <c r="C76" s="38">
        <v>26</v>
      </c>
      <c r="D76" s="38">
        <v>14</v>
      </c>
      <c r="E76" s="38">
        <v>51</v>
      </c>
      <c r="F76" s="127">
        <f t="shared" si="1"/>
        <v>91</v>
      </c>
    </row>
    <row r="77" spans="1:6" s="197" customFormat="1" ht="54.75" customHeight="1" x14ac:dyDescent="0.25">
      <c r="A77" s="375" t="s">
        <v>1017</v>
      </c>
      <c r="B77" s="345" t="s">
        <v>1001</v>
      </c>
      <c r="C77" s="127">
        <f>SUM(C74:C76)</f>
        <v>705</v>
      </c>
      <c r="D77" s="127">
        <f>SUM(D74:D76)</f>
        <v>265</v>
      </c>
      <c r="E77" s="127">
        <f>SUM(E74:E76)</f>
        <v>1008</v>
      </c>
      <c r="F77" s="127">
        <f t="shared" si="1"/>
        <v>1978</v>
      </c>
    </row>
    <row r="78" spans="1:6" s="197" customFormat="1" ht="54.75" customHeight="1" x14ac:dyDescent="0.25">
      <c r="A78" s="375" t="s">
        <v>1018</v>
      </c>
      <c r="B78" s="345" t="s">
        <v>1002</v>
      </c>
      <c r="C78" s="376">
        <f>C77/C73</f>
        <v>0.7245632065775951</v>
      </c>
      <c r="D78" s="376">
        <f>D77/D73</f>
        <v>0.74858757062146897</v>
      </c>
      <c r="E78" s="376">
        <f>E77/E73</f>
        <v>0.71692745376955902</v>
      </c>
      <c r="F78" s="376">
        <f>F77/F73</f>
        <v>0.72374679839004752</v>
      </c>
    </row>
    <row r="79" spans="1:6" ht="14.25" customHeight="1" x14ac:dyDescent="0.25"/>
    <row r="80" spans="1:6" ht="27" customHeight="1" x14ac:dyDescent="0.25">
      <c r="B80" s="3" t="s">
        <v>108</v>
      </c>
    </row>
    <row r="81" spans="1:6" ht="12.75" customHeight="1" x14ac:dyDescent="0.25">
      <c r="B81" s="431" t="s">
        <v>989</v>
      </c>
      <c r="C81" s="423"/>
      <c r="D81" s="423"/>
      <c r="E81" s="423"/>
      <c r="F81" s="423"/>
    </row>
    <row r="82" spans="1:6" ht="54" customHeight="1" x14ac:dyDescent="0.25">
      <c r="A82" s="2" t="s">
        <v>350</v>
      </c>
      <c r="B82" s="432" t="s">
        <v>1019</v>
      </c>
      <c r="C82" s="421"/>
      <c r="D82" s="421"/>
      <c r="E82" s="421"/>
      <c r="F82" s="415">
        <v>0.9</v>
      </c>
    </row>
    <row r="83" spans="1:6" s="199" customFormat="1" ht="17.25" customHeight="1" x14ac:dyDescent="0.25">
      <c r="A83" s="1"/>
      <c r="B83"/>
      <c r="C83"/>
      <c r="D83"/>
      <c r="E83"/>
      <c r="F83"/>
    </row>
    <row r="84" spans="1:6" s="199" customFormat="1" ht="57" customHeight="1" x14ac:dyDescent="0.25">
      <c r="A84" s="1"/>
      <c r="B84"/>
      <c r="C84"/>
      <c r="D84"/>
      <c r="E84"/>
      <c r="F84"/>
    </row>
    <row r="85" spans="1:6" s="199" customFormat="1" ht="30.75" customHeight="1" x14ac:dyDescent="0.25">
      <c r="A85" s="1"/>
      <c r="B85"/>
      <c r="C85"/>
      <c r="D85"/>
      <c r="E85"/>
      <c r="F85"/>
    </row>
    <row r="86" spans="1:6" s="199" customFormat="1" ht="23.25" customHeight="1" x14ac:dyDescent="0.25">
      <c r="A86" s="1"/>
      <c r="B86"/>
      <c r="C86"/>
      <c r="D86"/>
      <c r="E86"/>
      <c r="F86"/>
    </row>
    <row r="87" spans="1:6" s="199" customFormat="1" ht="21.75" customHeight="1" x14ac:dyDescent="0.25">
      <c r="A87" s="1"/>
      <c r="B87"/>
      <c r="C87"/>
      <c r="D87"/>
      <c r="E87"/>
      <c r="F87"/>
    </row>
    <row r="88" spans="1:6" s="199" customFormat="1" ht="24.75" customHeight="1" x14ac:dyDescent="0.25">
      <c r="A88" s="1"/>
      <c r="B88"/>
      <c r="C88"/>
      <c r="D88"/>
      <c r="E88"/>
      <c r="F88"/>
    </row>
    <row r="89" spans="1:6" s="199" customFormat="1" ht="30" customHeight="1" x14ac:dyDescent="0.25">
      <c r="A89" s="1"/>
      <c r="B89"/>
      <c r="C89"/>
      <c r="D89"/>
      <c r="E89"/>
      <c r="F89"/>
    </row>
    <row r="90" spans="1:6" s="199" customFormat="1" ht="12.75" customHeight="1" x14ac:dyDescent="0.25">
      <c r="A90" s="1"/>
      <c r="B90"/>
      <c r="C90"/>
      <c r="D90"/>
      <c r="E90"/>
      <c r="F90"/>
    </row>
    <row r="91" spans="1:6" s="199" customFormat="1" ht="12.75" customHeight="1" x14ac:dyDescent="0.25">
      <c r="A91" s="1"/>
      <c r="B91"/>
      <c r="C91"/>
      <c r="D91"/>
      <c r="E91"/>
      <c r="F91"/>
    </row>
    <row r="92" spans="1:6" s="199" customFormat="1" ht="12.75" customHeight="1" x14ac:dyDescent="0.25">
      <c r="A92" s="1"/>
      <c r="B92"/>
      <c r="C92"/>
      <c r="D92"/>
      <c r="E92"/>
      <c r="F92"/>
    </row>
    <row r="93" spans="1:6" s="199" customFormat="1" ht="25.5" customHeight="1" x14ac:dyDescent="0.25">
      <c r="A93" s="1"/>
      <c r="B93"/>
      <c r="C93"/>
      <c r="D93"/>
      <c r="E93"/>
      <c r="F93"/>
    </row>
    <row r="94" spans="1:6" s="199" customFormat="1" x14ac:dyDescent="0.25">
      <c r="A94" s="1"/>
      <c r="B94"/>
      <c r="C94"/>
      <c r="D94"/>
      <c r="E94"/>
      <c r="F94"/>
    </row>
    <row r="95" spans="1:6" s="199" customFormat="1" ht="18.75" customHeight="1" x14ac:dyDescent="0.25">
      <c r="A95" s="1"/>
      <c r="B95"/>
      <c r="C95"/>
      <c r="D95"/>
      <c r="E95"/>
      <c r="F95"/>
    </row>
    <row r="96" spans="1:6" s="199" customFormat="1" ht="53.25" customHeight="1" x14ac:dyDescent="0.25">
      <c r="A96" s="1"/>
      <c r="B96"/>
      <c r="C96"/>
      <c r="D96"/>
      <c r="E96"/>
      <c r="F96"/>
    </row>
    <row r="97" spans="1:6" s="199" customFormat="1" ht="30" customHeight="1" x14ac:dyDescent="0.25">
      <c r="A97" s="1"/>
      <c r="B97"/>
      <c r="C97"/>
      <c r="D97"/>
      <c r="E97"/>
      <c r="F97"/>
    </row>
    <row r="98" spans="1:6" s="199" customFormat="1" ht="12.75" customHeight="1" x14ac:dyDescent="0.25">
      <c r="A98" s="1"/>
      <c r="B98"/>
      <c r="C98"/>
      <c r="D98"/>
      <c r="E98"/>
      <c r="F98"/>
    </row>
    <row r="99" spans="1:6" ht="12.75" customHeight="1" x14ac:dyDescent="0.25"/>
    <row r="100" spans="1:6" ht="23.25" customHeight="1" x14ac:dyDescent="0.25"/>
    <row r="101" spans="1:6" ht="27.75" customHeight="1" x14ac:dyDescent="0.25"/>
    <row r="102" spans="1:6" ht="12.75" customHeight="1" x14ac:dyDescent="0.25"/>
    <row r="103" spans="1:6" ht="12.75" customHeight="1" x14ac:dyDescent="0.25"/>
    <row r="104" spans="1:6" ht="12.75" customHeight="1" x14ac:dyDescent="0.25"/>
    <row r="105" spans="1:6" ht="24.75" customHeight="1" x14ac:dyDescent="0.25"/>
    <row r="106" spans="1:6" x14ac:dyDescent="0.25"/>
    <row r="107" spans="1:6" ht="78.75" customHeight="1" x14ac:dyDescent="0.25"/>
    <row r="108" spans="1:6" ht="59.25" customHeight="1" x14ac:dyDescent="0.25"/>
    <row r="109" spans="1:6" x14ac:dyDescent="0.25"/>
    <row r="110" spans="1:6" hidden="1" x14ac:dyDescent="0.25"/>
    <row r="111" spans="1:6" ht="65.25" hidden="1" customHeight="1" x14ac:dyDescent="0.25"/>
    <row r="112" spans="1:6" ht="51.75" hidden="1" customHeight="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sheetData>
  <mergeCells count="36">
    <mergeCell ref="F58:F59"/>
    <mergeCell ref="B58:B59"/>
    <mergeCell ref="B20:E20"/>
    <mergeCell ref="B21:E21"/>
    <mergeCell ref="B23:F23"/>
    <mergeCell ref="B24:C24"/>
    <mergeCell ref="B25:C25"/>
    <mergeCell ref="B26:C26"/>
    <mergeCell ref="B28:C28"/>
    <mergeCell ref="B30:C30"/>
    <mergeCell ref="B31:C31"/>
    <mergeCell ref="B32:C32"/>
    <mergeCell ref="B27:C27"/>
    <mergeCell ref="B29:C29"/>
    <mergeCell ref="B33:C33"/>
    <mergeCell ref="A2:F2"/>
    <mergeCell ref="B4:F4"/>
    <mergeCell ref="C5:D5"/>
    <mergeCell ref="E5:F5"/>
    <mergeCell ref="B19:E19"/>
    <mergeCell ref="B34:C34"/>
    <mergeCell ref="B52:F52"/>
    <mergeCell ref="B81:F81"/>
    <mergeCell ref="B82:E82"/>
    <mergeCell ref="B68:F68"/>
    <mergeCell ref="B57:F57"/>
    <mergeCell ref="C58:C59"/>
    <mergeCell ref="D58:D59"/>
    <mergeCell ref="B69:B70"/>
    <mergeCell ref="C69:C70"/>
    <mergeCell ref="D69:D70"/>
    <mergeCell ref="E69:E70"/>
    <mergeCell ref="F69:F70"/>
    <mergeCell ref="B54:IV56"/>
    <mergeCell ref="B53:C53"/>
    <mergeCell ref="E58:E59"/>
  </mergeCells>
  <phoneticPr fontId="0" type="noConversion"/>
  <pageMargins left="0.75" right="0.75" top="1" bottom="1" header="0.5" footer="0.5"/>
  <pageSetup scale="75" orientation="portrait" r:id="rId1"/>
  <headerFooter alignWithMargins="0">
    <oddHeader>&amp;L&amp;G&amp;RCommon Data Set 2017-2018</oddHeader>
    <oddFooter>&amp;L&amp;9Prepared by the Stony Brook University Office of Institutional Research, Planning Effectiveness, December 11, 2017&amp;RCDS-B</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showGridLines="0" showRowColHeaders="0" showRuler="0" view="pageLayout" zoomScaleNormal="100" workbookViewId="0">
      <selection activeCell="A2" sqref="A2:F2"/>
    </sheetView>
  </sheetViews>
  <sheetFormatPr defaultColWidth="0" defaultRowHeight="13.2" zeroHeight="1" x14ac:dyDescent="0.25"/>
  <cols>
    <col min="1" max="1" width="4.44140625" style="1" customWidth="1"/>
    <col min="2" max="2" width="27" customWidth="1"/>
    <col min="3" max="4" width="14.6640625" customWidth="1"/>
    <col min="5" max="5" width="15.109375" customWidth="1"/>
    <col min="6" max="6" width="14.6640625" customWidth="1"/>
    <col min="7" max="7" width="8.5546875" customWidth="1"/>
    <col min="8" max="8" width="0.6640625" customWidth="1"/>
  </cols>
  <sheetData>
    <row r="1" spans="1:6" s="403" customFormat="1" x14ac:dyDescent="0.25">
      <c r="A1" s="400"/>
    </row>
    <row r="2" spans="1:6" ht="17.399999999999999" x14ac:dyDescent="0.25">
      <c r="A2" s="422" t="s">
        <v>351</v>
      </c>
      <c r="B2" s="492"/>
      <c r="C2" s="492"/>
      <c r="D2" s="492"/>
      <c r="E2" s="492"/>
      <c r="F2" s="492"/>
    </row>
    <row r="3" spans="1:6" ht="15.6" x14ac:dyDescent="0.3">
      <c r="B3" s="25" t="s">
        <v>352</v>
      </c>
    </row>
    <row r="4" spans="1:6" x14ac:dyDescent="0.25">
      <c r="A4" s="457" t="s">
        <v>587</v>
      </c>
      <c r="B4" s="459" t="s">
        <v>976</v>
      </c>
      <c r="C4" s="460"/>
      <c r="D4" s="460"/>
      <c r="E4" s="460"/>
      <c r="F4" s="460"/>
    </row>
    <row r="5" spans="1:6" ht="93" customHeight="1" x14ac:dyDescent="0.25">
      <c r="A5" s="458"/>
      <c r="B5" s="460"/>
      <c r="C5" s="460"/>
      <c r="D5" s="460"/>
      <c r="E5" s="460"/>
      <c r="F5" s="460"/>
    </row>
    <row r="6" spans="1:6" x14ac:dyDescent="0.25">
      <c r="A6" s="2" t="s">
        <v>587</v>
      </c>
      <c r="B6" s="477" t="s">
        <v>290</v>
      </c>
      <c r="C6" s="478"/>
      <c r="D6" s="479"/>
      <c r="E6" s="354">
        <v>17268</v>
      </c>
    </row>
    <row r="7" spans="1:6" x14ac:dyDescent="0.25">
      <c r="A7" s="2" t="s">
        <v>587</v>
      </c>
      <c r="B7" s="465" t="s">
        <v>291</v>
      </c>
      <c r="C7" s="466"/>
      <c r="D7" s="467"/>
      <c r="E7" s="353">
        <v>18045</v>
      </c>
    </row>
    <row r="8" spans="1:6" x14ac:dyDescent="0.25">
      <c r="A8" s="2"/>
      <c r="B8" s="14"/>
      <c r="C8" s="44"/>
      <c r="D8" s="44"/>
      <c r="E8" s="352"/>
    </row>
    <row r="9" spans="1:6" x14ac:dyDescent="0.25">
      <c r="A9" s="2" t="s">
        <v>587</v>
      </c>
      <c r="B9" s="465" t="s">
        <v>292</v>
      </c>
      <c r="C9" s="466"/>
      <c r="D9" s="467"/>
      <c r="E9" s="353">
        <v>7196</v>
      </c>
    </row>
    <row r="10" spans="1:6" x14ac:dyDescent="0.25">
      <c r="A10" s="2" t="s">
        <v>587</v>
      </c>
      <c r="B10" s="465" t="s">
        <v>717</v>
      </c>
      <c r="C10" s="466"/>
      <c r="D10" s="467"/>
      <c r="E10" s="353">
        <v>7703</v>
      </c>
    </row>
    <row r="11" spans="1:6" x14ac:dyDescent="0.25">
      <c r="A11" s="2"/>
      <c r="B11" s="14"/>
      <c r="C11" s="31"/>
      <c r="D11" s="31"/>
      <c r="E11" s="352"/>
    </row>
    <row r="12" spans="1:6" x14ac:dyDescent="0.25">
      <c r="A12" s="2" t="s">
        <v>587</v>
      </c>
      <c r="B12" s="465" t="s">
        <v>708</v>
      </c>
      <c r="C12" s="466"/>
      <c r="D12" s="467"/>
      <c r="E12" s="353">
        <v>1691</v>
      </c>
    </row>
    <row r="13" spans="1:6" x14ac:dyDescent="0.25">
      <c r="A13" s="2" t="s">
        <v>587</v>
      </c>
      <c r="B13" s="495" t="s">
        <v>709</v>
      </c>
      <c r="C13" s="466"/>
      <c r="D13" s="467"/>
      <c r="E13" s="353">
        <v>4</v>
      </c>
    </row>
    <row r="14" spans="1:6" x14ac:dyDescent="0.25">
      <c r="A14" s="2"/>
      <c r="B14" s="14"/>
      <c r="C14" s="31"/>
      <c r="D14" s="31"/>
      <c r="E14" s="352"/>
    </row>
    <row r="15" spans="1:6" x14ac:dyDescent="0.25">
      <c r="A15" s="2" t="s">
        <v>587</v>
      </c>
      <c r="B15" s="497" t="s">
        <v>710</v>
      </c>
      <c r="C15" s="466"/>
      <c r="D15" s="467"/>
      <c r="E15" s="353">
        <v>1469</v>
      </c>
    </row>
    <row r="16" spans="1:6" x14ac:dyDescent="0.25">
      <c r="A16" s="2" t="s">
        <v>587</v>
      </c>
      <c r="B16" s="495" t="s">
        <v>711</v>
      </c>
      <c r="C16" s="466"/>
      <c r="D16" s="467"/>
      <c r="E16" s="353">
        <v>3</v>
      </c>
    </row>
    <row r="17" spans="1:6" x14ac:dyDescent="0.25"/>
    <row r="18" spans="1:6" ht="29.25" customHeight="1" x14ac:dyDescent="0.25">
      <c r="A18" s="2" t="s">
        <v>588</v>
      </c>
      <c r="B18" s="459" t="s">
        <v>712</v>
      </c>
      <c r="C18" s="496"/>
      <c r="D18" s="496"/>
      <c r="E18" s="496"/>
      <c r="F18" s="418"/>
    </row>
    <row r="19" spans="1:6" x14ac:dyDescent="0.25">
      <c r="A19" s="2"/>
      <c r="B19" s="498"/>
      <c r="C19" s="499"/>
      <c r="D19" s="499"/>
      <c r="E19" s="35" t="s">
        <v>470</v>
      </c>
      <c r="F19" s="35" t="s">
        <v>471</v>
      </c>
    </row>
    <row r="20" spans="1:6" x14ac:dyDescent="0.25">
      <c r="A20" s="2" t="s">
        <v>588</v>
      </c>
      <c r="B20" s="494" t="s">
        <v>353</v>
      </c>
      <c r="C20" s="494"/>
      <c r="D20" s="494"/>
      <c r="E20" s="355" t="s">
        <v>1022</v>
      </c>
      <c r="F20" s="35"/>
    </row>
    <row r="21" spans="1:6" x14ac:dyDescent="0.25">
      <c r="A21" s="2" t="s">
        <v>588</v>
      </c>
      <c r="B21" s="500" t="s">
        <v>977</v>
      </c>
      <c r="C21" s="501"/>
      <c r="D21" s="501"/>
      <c r="E21" s="43"/>
      <c r="F21" s="31"/>
    </row>
    <row r="22" spans="1:6" x14ac:dyDescent="0.25">
      <c r="A22" s="2" t="s">
        <v>588</v>
      </c>
      <c r="B22" s="502" t="s">
        <v>933</v>
      </c>
      <c r="C22" s="503"/>
      <c r="D22" s="504"/>
      <c r="E22" s="384">
        <v>3778</v>
      </c>
      <c r="F22" s="31"/>
    </row>
    <row r="23" spans="1:6" x14ac:dyDescent="0.25">
      <c r="A23" s="2" t="s">
        <v>588</v>
      </c>
      <c r="B23" s="505" t="s">
        <v>417</v>
      </c>
      <c r="C23" s="505"/>
      <c r="D23" s="505"/>
      <c r="E23" s="384">
        <v>1697</v>
      </c>
      <c r="F23" s="31"/>
    </row>
    <row r="24" spans="1:6" x14ac:dyDescent="0.25">
      <c r="A24" s="2" t="s">
        <v>588</v>
      </c>
      <c r="B24" s="505" t="s">
        <v>418</v>
      </c>
      <c r="C24" s="505"/>
      <c r="D24" s="505"/>
      <c r="E24" s="384">
        <v>68</v>
      </c>
    </row>
    <row r="25" spans="1:6" x14ac:dyDescent="0.25">
      <c r="A25" s="2"/>
      <c r="B25" s="498"/>
      <c r="C25" s="499"/>
      <c r="D25" s="499"/>
      <c r="E25" s="35" t="s">
        <v>470</v>
      </c>
      <c r="F25" s="35" t="s">
        <v>471</v>
      </c>
    </row>
    <row r="26" spans="1:6" x14ac:dyDescent="0.25">
      <c r="A26" s="2" t="s">
        <v>588</v>
      </c>
      <c r="B26" s="507" t="s">
        <v>621</v>
      </c>
      <c r="C26" s="494"/>
      <c r="D26" s="494"/>
      <c r="E26" s="301"/>
      <c r="F26" s="355" t="s">
        <v>1022</v>
      </c>
    </row>
    <row r="27" spans="1:6" x14ac:dyDescent="0.25">
      <c r="A27" s="2" t="s">
        <v>588</v>
      </c>
      <c r="B27" s="507" t="s">
        <v>622</v>
      </c>
      <c r="C27" s="508"/>
      <c r="D27" s="494"/>
      <c r="E27" s="301"/>
      <c r="F27" s="35"/>
    </row>
    <row r="28" spans="1:6" x14ac:dyDescent="0.25">
      <c r="A28" s="2" t="s">
        <v>588</v>
      </c>
      <c r="B28" s="507" t="s">
        <v>623</v>
      </c>
      <c r="C28" s="508"/>
      <c r="D28" s="494"/>
      <c r="E28" s="301"/>
      <c r="F28" s="35"/>
    </row>
    <row r="29" spans="1:6" x14ac:dyDescent="0.25">
      <c r="B29" s="6"/>
      <c r="C29" s="6"/>
      <c r="D29" s="6"/>
    </row>
    <row r="30" spans="1:6" ht="15.6" x14ac:dyDescent="0.3">
      <c r="A30" s="49"/>
      <c r="B30" s="25" t="s">
        <v>354</v>
      </c>
    </row>
    <row r="31" spans="1:6" x14ac:dyDescent="0.25">
      <c r="A31" s="2" t="s">
        <v>586</v>
      </c>
      <c r="B31" s="3" t="s">
        <v>667</v>
      </c>
    </row>
    <row r="32" spans="1:6" ht="25.5" customHeight="1" x14ac:dyDescent="0.25">
      <c r="A32" s="2" t="s">
        <v>586</v>
      </c>
      <c r="B32" s="421" t="s">
        <v>355</v>
      </c>
      <c r="C32" s="421"/>
      <c r="D32" s="355" t="s">
        <v>1022</v>
      </c>
      <c r="F32" s="31"/>
    </row>
    <row r="33" spans="1:6" ht="24.75" customHeight="1" x14ac:dyDescent="0.25">
      <c r="A33" s="2" t="s">
        <v>586</v>
      </c>
      <c r="B33" s="473" t="s">
        <v>419</v>
      </c>
      <c r="C33" s="421"/>
      <c r="D33" s="301"/>
      <c r="F33" s="31"/>
    </row>
    <row r="34" spans="1:6" ht="12.75" customHeight="1" x14ac:dyDescent="0.25">
      <c r="A34" s="2" t="s">
        <v>586</v>
      </c>
      <c r="B34" s="421" t="s">
        <v>420</v>
      </c>
      <c r="C34" s="421"/>
      <c r="D34" s="301"/>
      <c r="F34" s="31"/>
    </row>
    <row r="35" spans="1:6" x14ac:dyDescent="0.25"/>
    <row r="36" spans="1:6" ht="29.25" customHeight="1" x14ac:dyDescent="0.25">
      <c r="A36" s="2" t="s">
        <v>589</v>
      </c>
      <c r="B36" s="506" t="s">
        <v>865</v>
      </c>
      <c r="C36" s="506"/>
      <c r="D36" s="506"/>
      <c r="E36" s="506"/>
      <c r="F36" s="418"/>
    </row>
    <row r="37" spans="1:6" x14ac:dyDescent="0.25">
      <c r="A37" s="2" t="s">
        <v>589</v>
      </c>
      <c r="B37" s="421" t="s">
        <v>421</v>
      </c>
      <c r="C37" s="421"/>
      <c r="D37" s="355" t="s">
        <v>1022</v>
      </c>
      <c r="F37" s="31"/>
    </row>
    <row r="38" spans="1:6" x14ac:dyDescent="0.25">
      <c r="A38" s="2" t="s">
        <v>589</v>
      </c>
      <c r="B38" s="473" t="s">
        <v>422</v>
      </c>
      <c r="C38" s="421"/>
      <c r="D38" s="301"/>
      <c r="F38" s="31"/>
    </row>
    <row r="39" spans="1:6" ht="12.75" customHeight="1" x14ac:dyDescent="0.25">
      <c r="A39" s="2" t="s">
        <v>589</v>
      </c>
      <c r="B39" s="421" t="s">
        <v>423</v>
      </c>
      <c r="C39" s="421"/>
      <c r="D39" s="301"/>
      <c r="F39" s="31"/>
    </row>
    <row r="40" spans="1:6" x14ac:dyDescent="0.25"/>
    <row r="41" spans="1:6" ht="54.75" customHeight="1" x14ac:dyDescent="0.25">
      <c r="A41" s="2" t="s">
        <v>590</v>
      </c>
      <c r="B41" s="459" t="s">
        <v>556</v>
      </c>
      <c r="C41" s="470"/>
      <c r="D41" s="470"/>
      <c r="E41" s="470"/>
      <c r="F41" s="418"/>
    </row>
    <row r="42" spans="1:6" ht="24" x14ac:dyDescent="0.25">
      <c r="A42" s="2" t="s">
        <v>590</v>
      </c>
      <c r="B42" s="183"/>
      <c r="C42" s="32" t="s">
        <v>866</v>
      </c>
      <c r="D42" s="33" t="s">
        <v>867</v>
      </c>
      <c r="E42" s="50"/>
      <c r="F42" s="34"/>
    </row>
    <row r="43" spans="1:6" x14ac:dyDescent="0.25">
      <c r="A43" s="2" t="s">
        <v>590</v>
      </c>
      <c r="B43" s="48" t="s">
        <v>868</v>
      </c>
      <c r="C43" s="35">
        <v>16</v>
      </c>
      <c r="D43" s="36">
        <v>19</v>
      </c>
      <c r="F43" s="34"/>
    </row>
    <row r="44" spans="1:6" x14ac:dyDescent="0.25">
      <c r="A44" s="2" t="s">
        <v>590</v>
      </c>
      <c r="B44" s="48" t="s">
        <v>869</v>
      </c>
      <c r="C44" s="35">
        <v>4</v>
      </c>
      <c r="D44" s="36">
        <v>4</v>
      </c>
      <c r="F44" s="34"/>
    </row>
    <row r="45" spans="1:6" x14ac:dyDescent="0.25">
      <c r="A45" s="2" t="s">
        <v>590</v>
      </c>
      <c r="B45" s="48" t="s">
        <v>870</v>
      </c>
      <c r="C45" s="35">
        <v>4</v>
      </c>
      <c r="D45" s="36">
        <v>4</v>
      </c>
      <c r="F45" s="34"/>
    </row>
    <row r="46" spans="1:6" x14ac:dyDescent="0.25">
      <c r="A46" s="2" t="s">
        <v>590</v>
      </c>
      <c r="B46" s="48" t="s">
        <v>871</v>
      </c>
      <c r="C46" s="35">
        <v>4</v>
      </c>
      <c r="D46" s="36">
        <v>4</v>
      </c>
      <c r="F46" s="34"/>
    </row>
    <row r="47" spans="1:6" ht="26.4" x14ac:dyDescent="0.25">
      <c r="A47" s="2" t="s">
        <v>590</v>
      </c>
      <c r="B47" s="51" t="s">
        <v>668</v>
      </c>
      <c r="C47" s="35"/>
      <c r="D47" s="36"/>
      <c r="F47" s="34"/>
    </row>
    <row r="48" spans="1:6" x14ac:dyDescent="0.25">
      <c r="A48" s="2" t="s">
        <v>590</v>
      </c>
      <c r="B48" s="48" t="s">
        <v>872</v>
      </c>
      <c r="C48" s="35"/>
      <c r="D48" s="36">
        <v>3</v>
      </c>
      <c r="F48" s="34"/>
    </row>
    <row r="49" spans="1:6" x14ac:dyDescent="0.25">
      <c r="A49" s="2" t="s">
        <v>590</v>
      </c>
      <c r="B49" s="48" t="s">
        <v>873</v>
      </c>
      <c r="C49" s="35">
        <v>4</v>
      </c>
      <c r="D49" s="36">
        <v>4</v>
      </c>
      <c r="F49" s="34"/>
    </row>
    <row r="50" spans="1:6" x14ac:dyDescent="0.25">
      <c r="A50" s="2" t="s">
        <v>590</v>
      </c>
      <c r="B50" s="48" t="s">
        <v>874</v>
      </c>
      <c r="C50" s="35"/>
      <c r="D50" s="36"/>
      <c r="F50" s="34"/>
    </row>
    <row r="51" spans="1:6" x14ac:dyDescent="0.25">
      <c r="A51" s="2" t="s">
        <v>590</v>
      </c>
      <c r="B51" s="268" t="s">
        <v>875</v>
      </c>
      <c r="C51" s="35"/>
      <c r="D51" s="36"/>
      <c r="F51" s="34"/>
    </row>
    <row r="52" spans="1:6" x14ac:dyDescent="0.25">
      <c r="A52" s="2" t="s">
        <v>590</v>
      </c>
      <c r="B52" s="409" t="s">
        <v>348</v>
      </c>
      <c r="C52" s="410"/>
      <c r="D52" s="410"/>
      <c r="F52" s="34"/>
    </row>
    <row r="53" spans="1:6" s="403" customFormat="1" x14ac:dyDescent="0.25">
      <c r="A53" s="399"/>
      <c r="B53" s="411"/>
      <c r="C53" s="112"/>
      <c r="D53" s="112"/>
      <c r="F53" s="34"/>
    </row>
    <row r="54" spans="1:6" x14ac:dyDescent="0.25">
      <c r="A54" s="2" t="s">
        <v>590</v>
      </c>
      <c r="B54" s="274" t="s">
        <v>349</v>
      </c>
      <c r="C54" s="35"/>
      <c r="D54" s="35"/>
      <c r="F54" s="34"/>
    </row>
    <row r="55" spans="1:6" x14ac:dyDescent="0.25">
      <c r="A55" s="2" t="s">
        <v>590</v>
      </c>
      <c r="B55" s="307" t="s">
        <v>557</v>
      </c>
      <c r="C55" s="35"/>
      <c r="D55" s="36"/>
      <c r="F55" s="34"/>
    </row>
    <row r="56" spans="1:6" x14ac:dyDescent="0.25"/>
    <row r="57" spans="1:6" ht="15.6" x14ac:dyDescent="0.25">
      <c r="B57" s="37" t="s">
        <v>876</v>
      </c>
    </row>
    <row r="58" spans="1:6" ht="38.25" customHeight="1" x14ac:dyDescent="0.25">
      <c r="A58" s="2" t="s">
        <v>591</v>
      </c>
      <c r="B58" s="471" t="s">
        <v>584</v>
      </c>
      <c r="C58" s="472"/>
      <c r="D58" s="472"/>
      <c r="E58" s="472"/>
      <c r="F58" s="418"/>
    </row>
    <row r="59" spans="1:6" x14ac:dyDescent="0.25">
      <c r="A59" s="2" t="s">
        <v>591</v>
      </c>
      <c r="B59" s="493" t="s">
        <v>585</v>
      </c>
      <c r="C59" s="494"/>
      <c r="D59" s="494"/>
      <c r="E59" s="38"/>
      <c r="F59" s="31"/>
    </row>
    <row r="60" spans="1:6" x14ac:dyDescent="0.25">
      <c r="A60" s="2" t="s">
        <v>591</v>
      </c>
      <c r="B60" s="432" t="s">
        <v>449</v>
      </c>
      <c r="C60" s="421"/>
      <c r="D60" s="421"/>
      <c r="E60" s="133"/>
      <c r="F60" s="31"/>
    </row>
    <row r="61" spans="1:6" x14ac:dyDescent="0.25">
      <c r="A61" s="2" t="s">
        <v>591</v>
      </c>
      <c r="B61" s="432" t="s">
        <v>451</v>
      </c>
      <c r="C61" s="432"/>
      <c r="D61" s="432"/>
      <c r="E61" s="38"/>
      <c r="F61" s="31"/>
    </row>
    <row r="62" spans="1:6" x14ac:dyDescent="0.25">
      <c r="A62" s="2" t="s">
        <v>591</v>
      </c>
      <c r="B62" s="432" t="s">
        <v>450</v>
      </c>
      <c r="C62" s="432"/>
      <c r="D62" s="432"/>
      <c r="E62" s="38"/>
      <c r="F62" s="31"/>
    </row>
    <row r="63" spans="1:6" x14ac:dyDescent="0.25">
      <c r="A63" s="2" t="s">
        <v>591</v>
      </c>
      <c r="B63" s="532" t="s">
        <v>950</v>
      </c>
      <c r="C63" s="533"/>
      <c r="D63" s="533"/>
      <c r="E63" s="210"/>
      <c r="F63" s="31"/>
    </row>
    <row r="64" spans="1:6" x14ac:dyDescent="0.25">
      <c r="B64" s="534"/>
      <c r="C64" s="469"/>
      <c r="D64" s="469"/>
      <c r="E64" s="47"/>
    </row>
    <row r="65" spans="1:6" x14ac:dyDescent="0.25">
      <c r="B65" s="6"/>
      <c r="C65" s="6"/>
      <c r="D65" s="6"/>
    </row>
    <row r="66" spans="1:6" ht="28.5" customHeight="1" x14ac:dyDescent="0.25">
      <c r="A66" s="2" t="s">
        <v>592</v>
      </c>
      <c r="B66" s="468" t="s">
        <v>877</v>
      </c>
      <c r="C66" s="468"/>
      <c r="D66" s="468"/>
      <c r="E66" s="468"/>
      <c r="F66" s="469"/>
    </row>
    <row r="67" spans="1:6" ht="26.4" x14ac:dyDescent="0.25">
      <c r="A67" s="2" t="s">
        <v>592</v>
      </c>
      <c r="B67" s="94"/>
      <c r="C67" s="38" t="s">
        <v>878</v>
      </c>
      <c r="D67" s="38" t="s">
        <v>879</v>
      </c>
      <c r="E67" s="38" t="s">
        <v>880</v>
      </c>
      <c r="F67" s="38" t="s">
        <v>881</v>
      </c>
    </row>
    <row r="68" spans="1:6" ht="13.8" x14ac:dyDescent="0.25">
      <c r="A68" s="2" t="s">
        <v>592</v>
      </c>
      <c r="B68" s="77" t="s">
        <v>882</v>
      </c>
      <c r="C68" s="78"/>
      <c r="D68" s="78"/>
      <c r="E68" s="78"/>
      <c r="F68" s="79"/>
    </row>
    <row r="69" spans="1:6" ht="26.4" x14ac:dyDescent="0.25">
      <c r="A69" s="2" t="s">
        <v>592</v>
      </c>
      <c r="B69" s="255" t="s">
        <v>624</v>
      </c>
      <c r="C69" s="301" t="s">
        <v>1022</v>
      </c>
      <c r="D69" s="301"/>
      <c r="E69" s="301"/>
      <c r="F69" s="35"/>
    </row>
    <row r="70" spans="1:6" x14ac:dyDescent="0.25">
      <c r="A70" s="2" t="s">
        <v>592</v>
      </c>
      <c r="B70" s="39" t="s">
        <v>883</v>
      </c>
      <c r="C70" s="35"/>
      <c r="D70" s="35"/>
      <c r="E70" s="35" t="s">
        <v>1022</v>
      </c>
      <c r="F70" s="35"/>
    </row>
    <row r="71" spans="1:6" x14ac:dyDescent="0.25">
      <c r="A71" s="2" t="s">
        <v>592</v>
      </c>
      <c r="B71" s="256" t="s">
        <v>625</v>
      </c>
      <c r="C71" s="35" t="s">
        <v>1022</v>
      </c>
      <c r="D71" s="35"/>
      <c r="E71" s="35"/>
      <c r="F71" s="35"/>
    </row>
    <row r="72" spans="1:6" x14ac:dyDescent="0.25">
      <c r="A72" s="2" t="s">
        <v>592</v>
      </c>
      <c r="B72" s="39" t="s">
        <v>885</v>
      </c>
      <c r="C72" s="35" t="s">
        <v>1022</v>
      </c>
      <c r="D72" s="35"/>
      <c r="E72" s="35"/>
      <c r="F72" s="35"/>
    </row>
    <row r="73" spans="1:6" x14ac:dyDescent="0.25">
      <c r="A73" s="2" t="s">
        <v>592</v>
      </c>
      <c r="B73" s="257" t="s">
        <v>626</v>
      </c>
      <c r="C73" s="35"/>
      <c r="D73" s="35" t="s">
        <v>1022</v>
      </c>
      <c r="E73" s="35"/>
      <c r="F73" s="35"/>
    </row>
    <row r="74" spans="1:6" x14ac:dyDescent="0.25">
      <c r="A74" s="2" t="s">
        <v>592</v>
      </c>
      <c r="B74" s="39" t="s">
        <v>884</v>
      </c>
      <c r="C74" s="35"/>
      <c r="D74" s="35" t="s">
        <v>1022</v>
      </c>
      <c r="E74" s="35"/>
      <c r="F74" s="35"/>
    </row>
    <row r="75" spans="1:6" ht="13.8" x14ac:dyDescent="0.25">
      <c r="A75" s="2" t="s">
        <v>592</v>
      </c>
      <c r="B75" s="77" t="s">
        <v>886</v>
      </c>
      <c r="C75" s="78"/>
      <c r="D75" s="78"/>
      <c r="E75" s="78"/>
      <c r="F75" s="79"/>
    </row>
    <row r="76" spans="1:6" x14ac:dyDescent="0.25">
      <c r="A76" s="2" t="s">
        <v>592</v>
      </c>
      <c r="B76" s="39" t="s">
        <v>887</v>
      </c>
      <c r="C76" s="35"/>
      <c r="D76" s="35"/>
      <c r="E76" s="35" t="s">
        <v>1022</v>
      </c>
      <c r="F76" s="35"/>
    </row>
    <row r="77" spans="1:6" x14ac:dyDescent="0.25">
      <c r="A77" s="2" t="s">
        <v>592</v>
      </c>
      <c r="B77" s="39" t="s">
        <v>888</v>
      </c>
      <c r="C77" s="35"/>
      <c r="D77" s="35"/>
      <c r="E77" s="35" t="s">
        <v>1022</v>
      </c>
      <c r="F77" s="35"/>
    </row>
    <row r="78" spans="1:6" x14ac:dyDescent="0.25">
      <c r="A78" s="2" t="s">
        <v>592</v>
      </c>
      <c r="B78" s="39" t="s">
        <v>889</v>
      </c>
      <c r="C78" s="35"/>
      <c r="D78" s="35"/>
      <c r="E78" s="35" t="s">
        <v>1022</v>
      </c>
      <c r="F78" s="35"/>
    </row>
    <row r="79" spans="1:6" x14ac:dyDescent="0.25">
      <c r="A79" s="2" t="s">
        <v>592</v>
      </c>
      <c r="B79" s="39" t="s">
        <v>890</v>
      </c>
      <c r="C79" s="35"/>
      <c r="D79" s="35"/>
      <c r="E79" s="35" t="s">
        <v>1022</v>
      </c>
      <c r="F79" s="35"/>
    </row>
    <row r="80" spans="1:6" x14ac:dyDescent="0.25">
      <c r="A80" s="2" t="s">
        <v>592</v>
      </c>
      <c r="B80" s="257" t="s">
        <v>627</v>
      </c>
      <c r="C80" s="35"/>
      <c r="D80" s="35"/>
      <c r="E80" s="35" t="s">
        <v>1022</v>
      </c>
      <c r="F80" s="35"/>
    </row>
    <row r="81" spans="1:8" x14ac:dyDescent="0.25">
      <c r="A81" s="2" t="s">
        <v>592</v>
      </c>
      <c r="B81" s="39" t="s">
        <v>891</v>
      </c>
      <c r="C81" s="35"/>
      <c r="D81" s="35"/>
      <c r="E81" s="35" t="s">
        <v>1022</v>
      </c>
      <c r="F81" s="35"/>
    </row>
    <row r="82" spans="1:8" x14ac:dyDescent="0.25">
      <c r="A82" s="2" t="s">
        <v>592</v>
      </c>
      <c r="B82" s="39" t="s">
        <v>892</v>
      </c>
      <c r="C82" s="35"/>
      <c r="D82" s="35"/>
      <c r="E82" s="35" t="s">
        <v>1022</v>
      </c>
      <c r="F82" s="35"/>
    </row>
    <row r="83" spans="1:8" x14ac:dyDescent="0.25">
      <c r="A83" s="2" t="s">
        <v>592</v>
      </c>
      <c r="B83" s="39" t="s">
        <v>893</v>
      </c>
      <c r="C83" s="35"/>
      <c r="D83" s="35"/>
      <c r="E83" s="35" t="s">
        <v>1022</v>
      </c>
      <c r="F83" s="35"/>
    </row>
    <row r="84" spans="1:8" ht="26.4" x14ac:dyDescent="0.25">
      <c r="A84" s="2" t="s">
        <v>592</v>
      </c>
      <c r="B84" s="52" t="s">
        <v>894</v>
      </c>
      <c r="C84" s="35"/>
      <c r="D84" s="35"/>
      <c r="E84" s="35"/>
      <c r="F84" s="35" t="s">
        <v>1022</v>
      </c>
    </row>
    <row r="85" spans="1:8" x14ac:dyDescent="0.25">
      <c r="A85" s="2" t="s">
        <v>592</v>
      </c>
      <c r="B85" s="257" t="s">
        <v>628</v>
      </c>
      <c r="C85" s="35"/>
      <c r="D85" s="35"/>
      <c r="E85" s="35"/>
      <c r="F85" s="35" t="s">
        <v>1022</v>
      </c>
    </row>
    <row r="86" spans="1:8" x14ac:dyDescent="0.25">
      <c r="A86" s="2" t="s">
        <v>592</v>
      </c>
      <c r="B86" s="39" t="s">
        <v>896</v>
      </c>
      <c r="C86" s="35"/>
      <c r="D86" s="35"/>
      <c r="E86" s="35" t="s">
        <v>1022</v>
      </c>
      <c r="F86" s="35"/>
    </row>
    <row r="87" spans="1:8" x14ac:dyDescent="0.25">
      <c r="A87" s="2" t="s">
        <v>592</v>
      </c>
      <c r="B87" s="39" t="s">
        <v>897</v>
      </c>
      <c r="C87" s="35"/>
      <c r="D87" s="35"/>
      <c r="E87" s="35" t="s">
        <v>1022</v>
      </c>
      <c r="F87" s="35"/>
    </row>
    <row r="88" spans="1:8" x14ac:dyDescent="0.25">
      <c r="A88" s="2" t="s">
        <v>592</v>
      </c>
      <c r="B88" s="257" t="s">
        <v>629</v>
      </c>
      <c r="C88" s="35"/>
      <c r="D88" s="35"/>
      <c r="E88" s="35" t="s">
        <v>1022</v>
      </c>
      <c r="F88" s="35"/>
    </row>
    <row r="89" spans="1:8" x14ac:dyDescent="0.25"/>
    <row r="90" spans="1:8" ht="15.6" x14ac:dyDescent="0.3">
      <c r="B90" s="25" t="s">
        <v>898</v>
      </c>
    </row>
    <row r="91" spans="1:8" x14ac:dyDescent="0.25">
      <c r="A91" s="2" t="s">
        <v>593</v>
      </c>
      <c r="B91" s="58" t="s">
        <v>609</v>
      </c>
      <c r="C91" s="54"/>
      <c r="D91" s="54"/>
      <c r="E91" s="54"/>
      <c r="F91" s="54"/>
      <c r="G91" s="54"/>
      <c r="H91" s="55"/>
    </row>
    <row r="92" spans="1:8" x14ac:dyDescent="0.25">
      <c r="A92" s="2"/>
      <c r="B92" s="498"/>
      <c r="C92" s="499"/>
      <c r="D92" s="499"/>
      <c r="E92" s="35" t="s">
        <v>470</v>
      </c>
      <c r="F92" s="35" t="s">
        <v>471</v>
      </c>
      <c r="G92" s="54"/>
      <c r="H92" s="55"/>
    </row>
    <row r="93" spans="1:8" ht="39.75" customHeight="1" x14ac:dyDescent="0.25">
      <c r="A93" s="2" t="s">
        <v>610</v>
      </c>
      <c r="B93" s="512" t="s">
        <v>385</v>
      </c>
      <c r="C93" s="513"/>
      <c r="D93" s="514"/>
      <c r="E93" s="356" t="s">
        <v>1022</v>
      </c>
      <c r="F93" s="68"/>
      <c r="G93" s="54"/>
      <c r="H93" s="54"/>
    </row>
    <row r="94" spans="1:8" ht="26.25" customHeight="1" x14ac:dyDescent="0.25">
      <c r="A94" s="2" t="s">
        <v>610</v>
      </c>
      <c r="B94" s="517" t="s">
        <v>1020</v>
      </c>
      <c r="C94" s="518"/>
      <c r="D94" s="518"/>
      <c r="E94" s="518"/>
      <c r="F94" s="519"/>
      <c r="G94" s="56"/>
      <c r="H94" s="56"/>
    </row>
    <row r="95" spans="1:8" ht="12.75" customHeight="1" x14ac:dyDescent="0.25">
      <c r="A95" s="2" t="s">
        <v>610</v>
      </c>
      <c r="B95" s="191"/>
      <c r="C95" s="515" t="s">
        <v>844</v>
      </c>
      <c r="D95" s="516"/>
      <c r="E95" s="516"/>
      <c r="F95" s="510"/>
      <c r="G95" s="511"/>
      <c r="H95" s="56"/>
    </row>
    <row r="96" spans="1:8" ht="24" customHeight="1" x14ac:dyDescent="0.25">
      <c r="A96" s="2" t="s">
        <v>610</v>
      </c>
      <c r="B96" s="192"/>
      <c r="C96" s="61" t="s">
        <v>421</v>
      </c>
      <c r="D96" s="61" t="s">
        <v>422</v>
      </c>
      <c r="E96" s="61" t="s">
        <v>860</v>
      </c>
      <c r="F96" s="91" t="s">
        <v>861</v>
      </c>
      <c r="G96" s="193" t="s">
        <v>845</v>
      </c>
      <c r="H96" s="56"/>
    </row>
    <row r="97" spans="1:8" ht="12.75" customHeight="1" x14ac:dyDescent="0.25">
      <c r="A97" s="2" t="s">
        <v>610</v>
      </c>
      <c r="B97" s="258" t="s">
        <v>688</v>
      </c>
      <c r="C97" s="357" t="s">
        <v>1022</v>
      </c>
      <c r="D97" s="303"/>
      <c r="E97" s="304"/>
      <c r="F97" s="304"/>
      <c r="G97" s="300"/>
      <c r="H97" s="56"/>
    </row>
    <row r="98" spans="1:8" ht="12.75" customHeight="1" x14ac:dyDescent="0.25">
      <c r="A98" s="2" t="s">
        <v>610</v>
      </c>
      <c r="B98" s="258" t="s">
        <v>681</v>
      </c>
      <c r="C98" s="304"/>
      <c r="D98" s="304"/>
      <c r="E98" s="304"/>
      <c r="F98" s="304"/>
      <c r="G98" s="300"/>
      <c r="H98" s="56"/>
    </row>
    <row r="99" spans="1:8" ht="12.75" customHeight="1" x14ac:dyDescent="0.25">
      <c r="A99" s="2" t="s">
        <v>610</v>
      </c>
      <c r="B99" s="258" t="s">
        <v>689</v>
      </c>
      <c r="C99" s="304"/>
      <c r="D99" s="304"/>
      <c r="E99" s="304"/>
      <c r="F99" s="304"/>
      <c r="G99" s="300"/>
      <c r="H99" s="56"/>
    </row>
    <row r="100" spans="1:8" ht="26.4" x14ac:dyDescent="0.25">
      <c r="A100" s="2" t="s">
        <v>610</v>
      </c>
      <c r="B100" s="62" t="s">
        <v>690</v>
      </c>
      <c r="C100" s="303"/>
      <c r="D100" s="304"/>
      <c r="E100" s="304"/>
      <c r="F100" s="304"/>
      <c r="G100" s="300"/>
      <c r="H100" s="56"/>
    </row>
    <row r="101" spans="1:8" x14ac:dyDescent="0.25">
      <c r="A101" s="2" t="s">
        <v>610</v>
      </c>
      <c r="B101" s="195" t="s">
        <v>682</v>
      </c>
      <c r="C101" s="304"/>
      <c r="D101" s="304"/>
      <c r="E101" s="304"/>
      <c r="F101" s="357" t="s">
        <v>1022</v>
      </c>
      <c r="G101" s="300"/>
      <c r="H101" s="56"/>
    </row>
    <row r="102" spans="1:8" ht="12.75" customHeight="1" x14ac:dyDescent="0.25">
      <c r="A102" s="2"/>
      <c r="B102" s="65"/>
      <c r="C102" s="66"/>
      <c r="D102" s="66"/>
      <c r="E102" s="66"/>
      <c r="F102" s="66"/>
      <c r="G102" s="64"/>
      <c r="H102" s="56"/>
    </row>
    <row r="103" spans="1:8" ht="39" customHeight="1" x14ac:dyDescent="0.25">
      <c r="A103" s="225" t="s">
        <v>469</v>
      </c>
      <c r="B103" s="531" t="s">
        <v>978</v>
      </c>
      <c r="C103" s="531"/>
      <c r="D103" s="531"/>
      <c r="E103" s="531"/>
      <c r="F103" s="531"/>
      <c r="G103" s="531"/>
      <c r="H103" s="56"/>
    </row>
    <row r="104" spans="1:8" s="217" customFormat="1" ht="18.75" customHeight="1" x14ac:dyDescent="0.25">
      <c r="A104" s="225" t="s">
        <v>469</v>
      </c>
      <c r="B104" s="535" t="s">
        <v>934</v>
      </c>
      <c r="C104" s="535"/>
      <c r="D104" s="535"/>
      <c r="E104" s="323"/>
      <c r="F104" s="322"/>
      <c r="G104" s="324"/>
      <c r="H104" s="56"/>
    </row>
    <row r="105" spans="1:8" s="217" customFormat="1" ht="12.75" customHeight="1" x14ac:dyDescent="0.25">
      <c r="A105" s="225" t="s">
        <v>469</v>
      </c>
      <c r="B105" s="535" t="s">
        <v>935</v>
      </c>
      <c r="C105" s="535"/>
      <c r="D105" s="535"/>
      <c r="E105" s="358" t="s">
        <v>1022</v>
      </c>
      <c r="F105" s="322"/>
      <c r="G105" s="324"/>
      <c r="H105" s="56"/>
    </row>
    <row r="106" spans="1:8" s="217" customFormat="1" ht="12.75" customHeight="1" x14ac:dyDescent="0.25">
      <c r="A106" s="225" t="s">
        <v>469</v>
      </c>
      <c r="B106" s="535" t="s">
        <v>936</v>
      </c>
      <c r="C106" s="535"/>
      <c r="D106" s="535"/>
      <c r="E106" s="323"/>
      <c r="F106" s="322"/>
      <c r="G106" s="324"/>
      <c r="H106" s="56"/>
    </row>
    <row r="107" spans="1:8" s="217" customFormat="1" ht="12.75" customHeight="1" x14ac:dyDescent="0.25">
      <c r="A107" s="225"/>
      <c r="B107" s="248"/>
      <c r="C107" s="248"/>
      <c r="D107" s="248"/>
      <c r="E107" s="259"/>
      <c r="F107" s="259"/>
      <c r="G107" s="325"/>
      <c r="H107" s="56"/>
    </row>
    <row r="108" spans="1:8" s="217" customFormat="1" ht="12.75" customHeight="1" x14ac:dyDescent="0.25">
      <c r="A108" s="225"/>
      <c r="B108" s="248"/>
      <c r="C108" s="248"/>
      <c r="D108" s="248"/>
      <c r="E108" s="259"/>
      <c r="F108" s="259"/>
      <c r="G108" s="325"/>
      <c r="H108" s="56"/>
    </row>
    <row r="109" spans="1:8" s="217" customFormat="1" ht="12.75" customHeight="1" x14ac:dyDescent="0.25">
      <c r="A109" s="225"/>
      <c r="B109" s="248"/>
      <c r="C109" s="248"/>
      <c r="D109" s="248"/>
      <c r="E109" s="259"/>
      <c r="F109" s="259"/>
      <c r="G109" s="325"/>
      <c r="H109" s="56"/>
    </row>
    <row r="110" spans="1:8" s="217" customFormat="1" ht="12.75" customHeight="1" x14ac:dyDescent="0.25">
      <c r="A110" s="225"/>
      <c r="B110" s="248"/>
      <c r="C110" s="248"/>
      <c r="D110" s="248"/>
      <c r="E110" s="259"/>
      <c r="F110" s="259"/>
      <c r="G110" s="325"/>
      <c r="H110" s="56"/>
    </row>
    <row r="111" spans="1:8" s="217" customFormat="1" ht="12.75" customHeight="1" x14ac:dyDescent="0.25">
      <c r="A111" s="225" t="s">
        <v>469</v>
      </c>
      <c r="B111" s="461" t="s">
        <v>940</v>
      </c>
      <c r="C111" s="461"/>
      <c r="D111" s="461"/>
      <c r="E111" s="461"/>
      <c r="F111" s="461"/>
      <c r="G111" s="461"/>
      <c r="H111" s="56"/>
    </row>
    <row r="112" spans="1:8" s="217" customFormat="1" ht="12.75" customHeight="1" x14ac:dyDescent="0.25">
      <c r="A112" s="225"/>
      <c r="B112" s="462" t="s">
        <v>979</v>
      </c>
      <c r="C112" s="463"/>
      <c r="D112" s="463"/>
      <c r="E112" s="463"/>
      <c r="F112" s="463"/>
      <c r="G112" s="463"/>
      <c r="H112" s="56"/>
    </row>
    <row r="113" spans="1:8" s="217" customFormat="1" ht="12.75" customHeight="1" x14ac:dyDescent="0.25">
      <c r="A113" s="225"/>
      <c r="B113" s="464" t="s">
        <v>941</v>
      </c>
      <c r="C113" s="463"/>
      <c r="D113" s="463"/>
      <c r="E113" s="463"/>
      <c r="F113" s="463"/>
      <c r="G113" s="463"/>
      <c r="H113" s="56"/>
    </row>
    <row r="114" spans="1:8" s="217" customFormat="1" ht="12.75" customHeight="1" x14ac:dyDescent="0.25">
      <c r="A114" s="225" t="s">
        <v>469</v>
      </c>
      <c r="B114" s="461" t="s">
        <v>937</v>
      </c>
      <c r="C114" s="461"/>
      <c r="D114" s="461"/>
      <c r="E114" s="323"/>
      <c r="F114" s="259"/>
      <c r="G114" s="325"/>
      <c r="H114" s="56"/>
    </row>
    <row r="115" spans="1:8" s="217" customFormat="1" ht="12.75" customHeight="1" x14ac:dyDescent="0.25">
      <c r="A115" s="225" t="s">
        <v>469</v>
      </c>
      <c r="B115" s="461" t="s">
        <v>938</v>
      </c>
      <c r="C115" s="461"/>
      <c r="D115" s="461"/>
      <c r="E115" s="358" t="s">
        <v>1022</v>
      </c>
      <c r="F115" s="259"/>
      <c r="G115" s="325"/>
      <c r="H115" s="56"/>
    </row>
    <row r="116" spans="1:8" s="217" customFormat="1" ht="12.75" customHeight="1" x14ac:dyDescent="0.25">
      <c r="A116" s="225" t="s">
        <v>469</v>
      </c>
      <c r="B116" s="461" t="s">
        <v>939</v>
      </c>
      <c r="C116" s="461"/>
      <c r="D116" s="461"/>
      <c r="E116" s="327"/>
      <c r="F116" s="259"/>
      <c r="G116" s="325"/>
      <c r="H116" s="56"/>
    </row>
    <row r="117" spans="1:8" s="217" customFormat="1" ht="12.75" customHeight="1" x14ac:dyDescent="0.25">
      <c r="A117" s="225"/>
      <c r="B117" s="248"/>
      <c r="C117" s="248"/>
      <c r="D117" s="248"/>
      <c r="E117" s="259"/>
      <c r="F117" s="219"/>
      <c r="G117" s="64"/>
      <c r="H117" s="56"/>
    </row>
    <row r="118" spans="1:8" s="217" customFormat="1" ht="12.75" customHeight="1" x14ac:dyDescent="0.25">
      <c r="A118" s="225"/>
      <c r="B118" s="248"/>
      <c r="C118" s="248"/>
      <c r="D118" s="248"/>
      <c r="E118" s="259"/>
      <c r="F118" s="219"/>
      <c r="G118" s="64"/>
      <c r="H118" s="56"/>
    </row>
    <row r="119" spans="1:8" s="217" customFormat="1" ht="12.75" customHeight="1" x14ac:dyDescent="0.25">
      <c r="A119" s="30"/>
      <c r="B119" s="218"/>
      <c r="C119" s="219"/>
      <c r="D119" s="219"/>
      <c r="E119" s="219"/>
      <c r="F119" s="219"/>
      <c r="G119" s="64"/>
      <c r="H119" s="56"/>
    </row>
    <row r="120" spans="1:8" s="217" customFormat="1" ht="12.75" customHeight="1" thickBot="1" x14ac:dyDescent="0.3">
      <c r="A120" s="225" t="s">
        <v>437</v>
      </c>
      <c r="B120" s="461" t="s">
        <v>691</v>
      </c>
      <c r="C120" s="461"/>
      <c r="D120" s="461"/>
      <c r="E120" s="461"/>
      <c r="F120" s="461"/>
      <c r="G120" s="461"/>
      <c r="H120" s="56"/>
    </row>
    <row r="121" spans="1:8" s="217" customFormat="1" ht="12.75" customHeight="1" x14ac:dyDescent="0.25">
      <c r="A121" s="225" t="s">
        <v>437</v>
      </c>
      <c r="B121" s="248"/>
      <c r="C121" s="248"/>
      <c r="D121" s="248"/>
      <c r="E121" s="276" t="s">
        <v>97</v>
      </c>
      <c r="F121" s="277" t="s">
        <v>98</v>
      </c>
      <c r="G121" s="248"/>
      <c r="H121" s="56"/>
    </row>
    <row r="122" spans="1:8" s="217" customFormat="1" ht="13.5" customHeight="1" x14ac:dyDescent="0.25">
      <c r="A122" s="225" t="s">
        <v>437</v>
      </c>
      <c r="B122" s="530" t="s">
        <v>692</v>
      </c>
      <c r="C122" s="513"/>
      <c r="D122" s="514"/>
      <c r="E122" s="308"/>
      <c r="F122" s="309"/>
      <c r="G122" s="64"/>
      <c r="H122" s="56"/>
    </row>
    <row r="123" spans="1:8" s="217" customFormat="1" ht="12.75" customHeight="1" x14ac:dyDescent="0.25">
      <c r="A123" s="225" t="s">
        <v>437</v>
      </c>
      <c r="B123" s="530" t="s">
        <v>693</v>
      </c>
      <c r="C123" s="513"/>
      <c r="D123" s="514"/>
      <c r="E123" s="359" t="s">
        <v>1022</v>
      </c>
      <c r="F123" s="360" t="s">
        <v>1022</v>
      </c>
      <c r="G123" s="64"/>
      <c r="H123" s="56"/>
    </row>
    <row r="124" spans="1:8" s="217" customFormat="1" ht="15.75" customHeight="1" x14ac:dyDescent="0.25">
      <c r="A124" s="225" t="s">
        <v>437</v>
      </c>
      <c r="B124" s="509" t="s">
        <v>694</v>
      </c>
      <c r="C124" s="521"/>
      <c r="D124" s="522"/>
      <c r="E124" s="308"/>
      <c r="F124" s="310"/>
      <c r="G124" s="64"/>
      <c r="H124" s="56"/>
    </row>
    <row r="125" spans="1:8" s="217" customFormat="1" ht="12.75" customHeight="1" x14ac:dyDescent="0.25">
      <c r="A125" s="225" t="s">
        <v>437</v>
      </c>
      <c r="B125" s="453" t="s">
        <v>695</v>
      </c>
      <c r="C125" s="466"/>
      <c r="D125" s="467"/>
      <c r="E125" s="308"/>
      <c r="F125" s="310"/>
      <c r="G125" s="64"/>
      <c r="H125" s="56"/>
    </row>
    <row r="126" spans="1:8" s="217" customFormat="1" ht="28.5" customHeight="1" x14ac:dyDescent="0.25">
      <c r="A126" s="225" t="s">
        <v>437</v>
      </c>
      <c r="B126" s="525" t="s">
        <v>696</v>
      </c>
      <c r="C126" s="510"/>
      <c r="D126" s="511"/>
      <c r="E126" s="311"/>
      <c r="F126" s="310"/>
      <c r="G126" s="64"/>
      <c r="H126" s="56"/>
    </row>
    <row r="127" spans="1:8" s="217" customFormat="1" ht="15" customHeight="1" x14ac:dyDescent="0.25">
      <c r="A127" s="225" t="s">
        <v>437</v>
      </c>
      <c r="B127" s="453" t="s">
        <v>697</v>
      </c>
      <c r="C127" s="466"/>
      <c r="D127" s="467"/>
      <c r="E127" s="308"/>
      <c r="F127" s="309"/>
      <c r="G127" s="64"/>
      <c r="H127" s="56"/>
    </row>
    <row r="128" spans="1:8" s="217" customFormat="1" ht="12.75" customHeight="1" thickBot="1" x14ac:dyDescent="0.3">
      <c r="A128" s="225" t="s">
        <v>437</v>
      </c>
      <c r="B128" s="453" t="s">
        <v>427</v>
      </c>
      <c r="C128" s="466"/>
      <c r="D128" s="467"/>
      <c r="E128" s="312"/>
      <c r="F128" s="313"/>
      <c r="G128" s="64"/>
      <c r="H128" s="56"/>
    </row>
    <row r="129" spans="1:8" s="217" customFormat="1" ht="12.75" customHeight="1" x14ac:dyDescent="0.25">
      <c r="A129" s="2"/>
      <c r="B129" s="65"/>
      <c r="C129" s="66"/>
      <c r="D129" s="66"/>
      <c r="E129" s="66"/>
      <c r="F129" s="66"/>
      <c r="G129" s="56"/>
      <c r="H129" s="56"/>
    </row>
    <row r="130" spans="1:8" x14ac:dyDescent="0.25">
      <c r="A130" s="2" t="s">
        <v>438</v>
      </c>
      <c r="B130" s="529" t="s">
        <v>698</v>
      </c>
      <c r="C130" s="489"/>
      <c r="D130" s="489"/>
      <c r="E130" s="489"/>
      <c r="F130" s="489"/>
      <c r="G130" s="56"/>
      <c r="H130" s="56"/>
    </row>
    <row r="131" spans="1:8" x14ac:dyDescent="0.25">
      <c r="A131" s="2" t="s">
        <v>438</v>
      </c>
      <c r="B131" s="67"/>
      <c r="C131" s="35" t="s">
        <v>470</v>
      </c>
      <c r="D131" s="35" t="s">
        <v>471</v>
      </c>
      <c r="E131" s="14"/>
      <c r="F131" s="14"/>
      <c r="G131" s="56"/>
      <c r="H131" s="56"/>
    </row>
    <row r="132" spans="1:8" x14ac:dyDescent="0.25">
      <c r="A132" s="2"/>
      <c r="B132" s="63"/>
      <c r="C132" s="300"/>
      <c r="D132" s="300" t="s">
        <v>1022</v>
      </c>
      <c r="E132" s="56"/>
      <c r="F132" s="56"/>
      <c r="G132" s="56"/>
      <c r="H132" s="56"/>
    </row>
    <row r="133" spans="1:8" x14ac:dyDescent="0.25">
      <c r="C133" s="59"/>
      <c r="D133" s="60"/>
      <c r="E133" s="34"/>
      <c r="F133" s="31"/>
      <c r="H133" s="56"/>
    </row>
    <row r="134" spans="1:8" x14ac:dyDescent="0.25">
      <c r="A134" s="2" t="s">
        <v>683</v>
      </c>
      <c r="B134" s="473" t="s">
        <v>687</v>
      </c>
      <c r="C134" s="421"/>
      <c r="D134" s="421"/>
      <c r="E134" s="385">
        <v>43132</v>
      </c>
      <c r="F134" s="31"/>
    </row>
    <row r="135" spans="1:8" ht="27" customHeight="1" x14ac:dyDescent="0.25">
      <c r="A135" s="2" t="s">
        <v>683</v>
      </c>
      <c r="B135" s="421" t="s">
        <v>686</v>
      </c>
      <c r="C135" s="421"/>
      <c r="D135" s="421"/>
      <c r="E135" s="385">
        <v>43132</v>
      </c>
      <c r="F135" s="31"/>
    </row>
    <row r="136" spans="1:8" ht="27" customHeight="1" x14ac:dyDescent="0.25">
      <c r="A136" s="2"/>
      <c r="B136" s="53"/>
      <c r="C136" s="53"/>
      <c r="D136" s="53"/>
      <c r="E136" s="71"/>
      <c r="F136" s="31"/>
    </row>
    <row r="137" spans="1:8" ht="13.5" customHeight="1" x14ac:dyDescent="0.25">
      <c r="A137" s="2" t="s">
        <v>685</v>
      </c>
      <c r="B137" s="547" t="s">
        <v>439</v>
      </c>
      <c r="C137" s="481"/>
      <c r="D137" s="481"/>
      <c r="E137" s="481"/>
      <c r="F137" s="548"/>
    </row>
    <row r="138" spans="1:8" ht="27" customHeight="1" x14ac:dyDescent="0.25">
      <c r="A138" s="2" t="s">
        <v>685</v>
      </c>
      <c r="B138" s="544"/>
      <c r="C138" s="545"/>
      <c r="D138" s="545"/>
      <c r="E138" s="545"/>
      <c r="F138" s="546"/>
    </row>
    <row r="139" spans="1:8" x14ac:dyDescent="0.25">
      <c r="A139" s="2"/>
      <c r="B139" s="176"/>
      <c r="C139" s="176"/>
      <c r="D139" s="176"/>
      <c r="E139" s="71"/>
      <c r="F139" s="31"/>
    </row>
    <row r="140" spans="1:8" ht="15.75" customHeight="1" x14ac:dyDescent="0.25">
      <c r="A140" s="224" t="s">
        <v>699</v>
      </c>
      <c r="B140" s="527" t="s">
        <v>6</v>
      </c>
      <c r="C140" s="528"/>
      <c r="D140" s="528"/>
      <c r="E140" s="528"/>
      <c r="F140" s="528"/>
      <c r="G140" s="56"/>
    </row>
    <row r="141" spans="1:8" ht="17.25" customHeight="1" x14ac:dyDescent="0.25">
      <c r="A141" s="224" t="s">
        <v>699</v>
      </c>
      <c r="B141" s="520" t="s">
        <v>7</v>
      </c>
      <c r="C141" s="526"/>
      <c r="D141" s="526"/>
      <c r="E141" s="35" t="s">
        <v>1022</v>
      </c>
      <c r="F141" s="56"/>
    </row>
    <row r="142" spans="1:8" x14ac:dyDescent="0.25">
      <c r="A142" s="224" t="s">
        <v>699</v>
      </c>
      <c r="B142" s="509" t="s">
        <v>608</v>
      </c>
      <c r="C142" s="510"/>
      <c r="D142" s="511"/>
      <c r="E142" s="35" t="s">
        <v>1022</v>
      </c>
      <c r="F142" s="56"/>
    </row>
    <row r="143" spans="1:8" x14ac:dyDescent="0.25">
      <c r="A143" s="224" t="s">
        <v>699</v>
      </c>
      <c r="B143" s="509" t="s">
        <v>684</v>
      </c>
      <c r="C143" s="510"/>
      <c r="D143" s="511"/>
      <c r="E143" s="35"/>
    </row>
    <row r="144" spans="1:8" x14ac:dyDescent="0.25">
      <c r="A144" s="224" t="s">
        <v>699</v>
      </c>
      <c r="B144" s="509" t="s">
        <v>8</v>
      </c>
      <c r="C144" s="510"/>
      <c r="D144" s="511"/>
      <c r="E144" s="35" t="s">
        <v>1022</v>
      </c>
    </row>
    <row r="145" spans="1:11" x14ac:dyDescent="0.25">
      <c r="A145" s="224" t="s">
        <v>699</v>
      </c>
      <c r="B145" s="540" t="s">
        <v>9</v>
      </c>
      <c r="C145" s="510"/>
      <c r="D145" s="511"/>
      <c r="E145" s="70" t="s">
        <v>1022</v>
      </c>
      <c r="F145" s="31"/>
    </row>
    <row r="146" spans="1:11" x14ac:dyDescent="0.25">
      <c r="A146" s="224" t="s">
        <v>699</v>
      </c>
      <c r="B146" s="509" t="s">
        <v>10</v>
      </c>
      <c r="C146" s="466"/>
      <c r="D146" s="467"/>
      <c r="E146" s="405" t="s">
        <v>1022</v>
      </c>
    </row>
    <row r="147" spans="1:11" x14ac:dyDescent="0.25">
      <c r="A147" s="224" t="s">
        <v>699</v>
      </c>
      <c r="B147" s="520" t="s">
        <v>11</v>
      </c>
      <c r="C147" s="494"/>
      <c r="D147" s="494"/>
      <c r="E147" s="523" t="s">
        <v>1045</v>
      </c>
      <c r="F147" s="524"/>
    </row>
    <row r="148" spans="1:11" x14ac:dyDescent="0.25">
      <c r="A148" s="2"/>
      <c r="B148" s="53"/>
      <c r="C148" s="53"/>
      <c r="D148" s="53"/>
      <c r="E148" s="71"/>
      <c r="F148" s="31"/>
    </row>
    <row r="149" spans="1:11" ht="15.6" x14ac:dyDescent="0.3">
      <c r="B149" s="25" t="s">
        <v>899</v>
      </c>
      <c r="C149" s="59"/>
      <c r="D149" s="40"/>
      <c r="F149" s="31"/>
    </row>
    <row r="150" spans="1:11" ht="39" customHeight="1" x14ac:dyDescent="0.25">
      <c r="B150" s="539" t="s">
        <v>1021</v>
      </c>
      <c r="C150" s="423"/>
      <c r="D150" s="423"/>
      <c r="E150" s="423"/>
      <c r="F150" s="423"/>
    </row>
    <row r="151" spans="1:11" ht="41.25" customHeight="1" x14ac:dyDescent="0.3">
      <c r="B151" s="25"/>
      <c r="C151" s="59"/>
      <c r="D151" s="40"/>
      <c r="F151" s="31"/>
    </row>
    <row r="152" spans="1:11" ht="98.25" customHeight="1" x14ac:dyDescent="0.25">
      <c r="A152" s="2" t="s">
        <v>594</v>
      </c>
      <c r="B152" s="536" t="s">
        <v>980</v>
      </c>
      <c r="C152" s="537"/>
      <c r="D152" s="537"/>
      <c r="E152" s="537"/>
      <c r="F152" s="537"/>
      <c r="H152" s="252"/>
      <c r="I152" s="6"/>
      <c r="J152" s="6"/>
      <c r="K152" s="6"/>
    </row>
    <row r="153" spans="1:11" ht="13.5" customHeight="1" x14ac:dyDescent="0.25">
      <c r="A153" s="2"/>
      <c r="B153" s="73"/>
      <c r="C153" s="72"/>
      <c r="D153" s="72"/>
      <c r="E153" s="72"/>
      <c r="F153" s="72"/>
      <c r="H153" s="263"/>
    </row>
    <row r="154" spans="1:11" x14ac:dyDescent="0.25">
      <c r="A154" s="2" t="s">
        <v>594</v>
      </c>
      <c r="B154" s="139" t="s">
        <v>900</v>
      </c>
      <c r="C154" s="75">
        <v>0.77</v>
      </c>
      <c r="D154" s="473" t="s">
        <v>901</v>
      </c>
      <c r="E154" s="432"/>
      <c r="F154" s="74">
        <v>2437</v>
      </c>
    </row>
    <row r="155" spans="1:11" x14ac:dyDescent="0.25">
      <c r="A155" s="2" t="s">
        <v>594</v>
      </c>
      <c r="B155" s="139" t="s">
        <v>902</v>
      </c>
      <c r="C155" s="75">
        <v>0.38</v>
      </c>
      <c r="D155" s="473" t="s">
        <v>245</v>
      </c>
      <c r="E155" s="432"/>
      <c r="F155" s="74">
        <v>1197</v>
      </c>
    </row>
    <row r="156" spans="1:11" x14ac:dyDescent="0.25">
      <c r="A156" s="2"/>
      <c r="B156" s="73"/>
      <c r="C156" s="72"/>
      <c r="D156" s="72"/>
      <c r="E156" s="72"/>
      <c r="F156" s="72"/>
    </row>
    <row r="157" spans="1:11" x14ac:dyDescent="0.25">
      <c r="A157" s="2" t="s">
        <v>594</v>
      </c>
      <c r="B157" s="41"/>
      <c r="C157" s="138" t="s">
        <v>246</v>
      </c>
      <c r="D157" s="138" t="s">
        <v>247</v>
      </c>
    </row>
    <row r="158" spans="1:11" ht="26.4" x14ac:dyDescent="0.25">
      <c r="A158" s="2" t="s">
        <v>594</v>
      </c>
      <c r="B158" s="412" t="s">
        <v>981</v>
      </c>
      <c r="C158" s="413">
        <v>590</v>
      </c>
      <c r="D158" s="413">
        <v>680</v>
      </c>
    </row>
    <row r="159" spans="1:11" s="403" customFormat="1" x14ac:dyDescent="0.25">
      <c r="A159" s="399"/>
      <c r="B159" s="414"/>
      <c r="C159" s="31"/>
      <c r="D159" s="31"/>
    </row>
    <row r="160" spans="1:11" x14ac:dyDescent="0.25">
      <c r="A160" s="2" t="s">
        <v>594</v>
      </c>
      <c r="B160" s="402" t="s">
        <v>386</v>
      </c>
      <c r="C160" s="28">
        <v>620</v>
      </c>
      <c r="D160" s="28">
        <v>730</v>
      </c>
    </row>
    <row r="161" spans="1:6" x14ac:dyDescent="0.25">
      <c r="A161" s="2"/>
      <c r="B161" s="208" t="s">
        <v>428</v>
      </c>
      <c r="C161" s="28">
        <v>8</v>
      </c>
      <c r="D161" s="28">
        <v>9</v>
      </c>
    </row>
    <row r="162" spans="1:6" x14ac:dyDescent="0.25">
      <c r="A162" s="2" t="s">
        <v>594</v>
      </c>
      <c r="B162" s="9" t="s">
        <v>248</v>
      </c>
      <c r="C162" s="28">
        <v>26</v>
      </c>
      <c r="D162" s="28">
        <v>31</v>
      </c>
    </row>
    <row r="163" spans="1:6" x14ac:dyDescent="0.25">
      <c r="A163" s="2" t="s">
        <v>594</v>
      </c>
      <c r="B163" s="9" t="s">
        <v>250</v>
      </c>
      <c r="C163" s="28">
        <v>26</v>
      </c>
      <c r="D163" s="28">
        <v>32</v>
      </c>
    </row>
    <row r="164" spans="1:6" x14ac:dyDescent="0.25">
      <c r="A164" s="2" t="s">
        <v>594</v>
      </c>
      <c r="B164" s="9" t="s">
        <v>249</v>
      </c>
      <c r="C164" s="28">
        <v>24</v>
      </c>
      <c r="D164" s="28">
        <v>32</v>
      </c>
    </row>
    <row r="165" spans="1:6" x14ac:dyDescent="0.25">
      <c r="A165" s="2" t="s">
        <v>594</v>
      </c>
      <c r="B165" s="208" t="s">
        <v>429</v>
      </c>
      <c r="C165" s="28">
        <v>7</v>
      </c>
      <c r="D165" s="28">
        <v>8</v>
      </c>
    </row>
    <row r="166" spans="1:6" x14ac:dyDescent="0.25">
      <c r="C166" s="201"/>
      <c r="D166" s="201"/>
    </row>
    <row r="167" spans="1:6" x14ac:dyDescent="0.25">
      <c r="A167" s="2" t="s">
        <v>594</v>
      </c>
      <c r="B167" s="538" t="s">
        <v>293</v>
      </c>
      <c r="C167" s="458"/>
      <c r="D167" s="458"/>
      <c r="E167" s="458"/>
      <c r="F167" s="458"/>
    </row>
    <row r="168" spans="1:6" ht="39.6" x14ac:dyDescent="0.25">
      <c r="A168" s="2" t="s">
        <v>594</v>
      </c>
      <c r="B168" s="41"/>
      <c r="C168" s="269" t="s">
        <v>981</v>
      </c>
      <c r="D168" s="138" t="s">
        <v>386</v>
      </c>
      <c r="E168" s="350"/>
    </row>
    <row r="169" spans="1:6" x14ac:dyDescent="0.25">
      <c r="A169" s="2" t="s">
        <v>594</v>
      </c>
      <c r="B169" s="9" t="s">
        <v>251</v>
      </c>
      <c r="C169" s="206">
        <v>0.183</v>
      </c>
      <c r="D169" s="206">
        <v>0.40699999999999997</v>
      </c>
      <c r="E169" s="351"/>
    </row>
    <row r="170" spans="1:6" x14ac:dyDescent="0.25">
      <c r="A170" s="2" t="s">
        <v>594</v>
      </c>
      <c r="B170" s="9" t="s">
        <v>252</v>
      </c>
      <c r="C170" s="206">
        <v>0.54800000000000004</v>
      </c>
      <c r="D170" s="206">
        <v>0.42499999999999999</v>
      </c>
      <c r="E170" s="351"/>
    </row>
    <row r="171" spans="1:6" x14ac:dyDescent="0.25">
      <c r="A171" s="2" t="s">
        <v>594</v>
      </c>
      <c r="B171" s="9" t="s">
        <v>389</v>
      </c>
      <c r="C171" s="206">
        <v>0.23899999999999999</v>
      </c>
      <c r="D171" s="206">
        <v>0.156</v>
      </c>
      <c r="E171" s="351"/>
    </row>
    <row r="172" spans="1:6" x14ac:dyDescent="0.25">
      <c r="A172" s="2" t="s">
        <v>594</v>
      </c>
      <c r="B172" s="9" t="s">
        <v>390</v>
      </c>
      <c r="C172" s="206">
        <v>0.03</v>
      </c>
      <c r="D172" s="206">
        <v>1.2E-2</v>
      </c>
      <c r="E172" s="351"/>
    </row>
    <row r="173" spans="1:6" x14ac:dyDescent="0.25">
      <c r="A173" s="2" t="s">
        <v>594</v>
      </c>
      <c r="B173" s="9" t="s">
        <v>391</v>
      </c>
      <c r="C173" s="206">
        <v>0</v>
      </c>
      <c r="D173" s="206">
        <v>0</v>
      </c>
      <c r="E173" s="351"/>
    </row>
    <row r="174" spans="1:6" x14ac:dyDescent="0.25">
      <c r="A174" s="2" t="s">
        <v>594</v>
      </c>
      <c r="B174" s="9" t="s">
        <v>392</v>
      </c>
      <c r="C174" s="206">
        <v>0</v>
      </c>
      <c r="D174" s="206">
        <v>0</v>
      </c>
      <c r="E174" s="351"/>
    </row>
    <row r="175" spans="1:6" x14ac:dyDescent="0.25">
      <c r="B175" s="208" t="s">
        <v>660</v>
      </c>
      <c r="C175" s="206">
        <f>SUM(C169:C174)</f>
        <v>1</v>
      </c>
      <c r="D175" s="206">
        <f>SUM(D169:D174)</f>
        <v>1</v>
      </c>
      <c r="E175" s="351"/>
    </row>
    <row r="176" spans="1:6" x14ac:dyDescent="0.25">
      <c r="A176" s="2" t="s">
        <v>594</v>
      </c>
      <c r="B176" s="41"/>
      <c r="C176" s="138" t="s">
        <v>248</v>
      </c>
      <c r="D176" s="138" t="s">
        <v>249</v>
      </c>
      <c r="E176" s="138" t="s">
        <v>250</v>
      </c>
    </row>
    <row r="177" spans="1:6" x14ac:dyDescent="0.25">
      <c r="A177" s="2" t="s">
        <v>594</v>
      </c>
      <c r="B177" s="9" t="s">
        <v>393</v>
      </c>
      <c r="C177" s="207">
        <v>0.41099999999999998</v>
      </c>
      <c r="D177" s="207">
        <v>0.41099999999999998</v>
      </c>
      <c r="E177" s="207">
        <v>0.40799999999999997</v>
      </c>
    </row>
    <row r="178" spans="1:6" x14ac:dyDescent="0.25">
      <c r="A178" s="2" t="s">
        <v>594</v>
      </c>
      <c r="B178" s="9" t="s">
        <v>394</v>
      </c>
      <c r="C178" s="207">
        <v>0.49</v>
      </c>
      <c r="D178" s="207">
        <v>0.39200000000000002</v>
      </c>
      <c r="E178" s="207">
        <v>0.52900000000000003</v>
      </c>
    </row>
    <row r="179" spans="1:6" x14ac:dyDescent="0.25">
      <c r="A179" s="2" t="s">
        <v>594</v>
      </c>
      <c r="B179" s="9" t="s">
        <v>395</v>
      </c>
      <c r="C179" s="207">
        <v>9.5000000000000001E-2</v>
      </c>
      <c r="D179" s="207">
        <v>0.18</v>
      </c>
      <c r="E179" s="207">
        <v>0.06</v>
      </c>
    </row>
    <row r="180" spans="1:6" x14ac:dyDescent="0.25">
      <c r="A180" s="2" t="s">
        <v>594</v>
      </c>
      <c r="B180" s="42" t="s">
        <v>396</v>
      </c>
      <c r="C180" s="207">
        <v>4.0000000000000001E-3</v>
      </c>
      <c r="D180" s="207">
        <v>1.7000000000000001E-2</v>
      </c>
      <c r="E180" s="207">
        <v>3.0000000000000001E-3</v>
      </c>
    </row>
    <row r="181" spans="1:6" x14ac:dyDescent="0.25">
      <c r="A181" s="2" t="s">
        <v>594</v>
      </c>
      <c r="B181" s="42" t="s">
        <v>397</v>
      </c>
      <c r="C181" s="207">
        <v>0</v>
      </c>
      <c r="D181" s="207">
        <v>0</v>
      </c>
      <c r="E181" s="207">
        <v>0</v>
      </c>
    </row>
    <row r="182" spans="1:6" x14ac:dyDescent="0.25">
      <c r="A182" s="2" t="s">
        <v>594</v>
      </c>
      <c r="B182" s="9" t="s">
        <v>398</v>
      </c>
      <c r="C182" s="207">
        <v>0</v>
      </c>
      <c r="D182" s="207">
        <v>0</v>
      </c>
      <c r="E182" s="207">
        <v>0</v>
      </c>
    </row>
    <row r="183" spans="1:6" x14ac:dyDescent="0.25">
      <c r="B183" s="9" t="s">
        <v>660</v>
      </c>
      <c r="C183" s="206">
        <f>SUM(C177:C182)</f>
        <v>1</v>
      </c>
      <c r="D183" s="206">
        <f>SUM(D177:D182)</f>
        <v>0.99999999999999989</v>
      </c>
      <c r="E183" s="206">
        <f>SUM(E177:E182)</f>
        <v>1</v>
      </c>
    </row>
    <row r="184" spans="1:6" ht="46.5" customHeight="1" x14ac:dyDescent="0.25">
      <c r="A184" s="2" t="s">
        <v>595</v>
      </c>
      <c r="B184" s="431" t="s">
        <v>125</v>
      </c>
      <c r="C184" s="431"/>
      <c r="D184" s="431"/>
      <c r="E184" s="431"/>
      <c r="F184" s="431"/>
    </row>
    <row r="185" spans="1:6" x14ac:dyDescent="0.25">
      <c r="A185" s="2" t="s">
        <v>595</v>
      </c>
      <c r="B185" s="543" t="s">
        <v>399</v>
      </c>
      <c r="C185" s="543"/>
      <c r="D185" s="543"/>
      <c r="E185" s="76">
        <v>0.47899999999999998</v>
      </c>
      <c r="F185" s="59"/>
    </row>
    <row r="186" spans="1:6" x14ac:dyDescent="0.25">
      <c r="A186" s="2" t="s">
        <v>595</v>
      </c>
      <c r="B186" s="421" t="s">
        <v>400</v>
      </c>
      <c r="C186" s="421"/>
      <c r="D186" s="421"/>
      <c r="E186" s="76">
        <v>0.80700000000000005</v>
      </c>
      <c r="F186" s="59"/>
    </row>
    <row r="187" spans="1:6" x14ac:dyDescent="0.25">
      <c r="A187" s="2" t="s">
        <v>595</v>
      </c>
      <c r="B187" s="421" t="s">
        <v>401</v>
      </c>
      <c r="C187" s="421"/>
      <c r="D187" s="421"/>
      <c r="E187" s="76">
        <v>0.95399999999999996</v>
      </c>
      <c r="F187" s="202" t="s">
        <v>472</v>
      </c>
    </row>
    <row r="188" spans="1:6" x14ac:dyDescent="0.25">
      <c r="A188" s="2" t="s">
        <v>595</v>
      </c>
      <c r="B188" s="421" t="s">
        <v>273</v>
      </c>
      <c r="C188" s="421"/>
      <c r="D188" s="421"/>
      <c r="E188" s="76">
        <v>4.5999999999999999E-2</v>
      </c>
      <c r="F188" s="202" t="s">
        <v>473</v>
      </c>
    </row>
    <row r="189" spans="1:6" x14ac:dyDescent="0.25">
      <c r="A189" s="2" t="s">
        <v>595</v>
      </c>
      <c r="B189" s="421" t="s">
        <v>274</v>
      </c>
      <c r="C189" s="421"/>
      <c r="D189" s="421"/>
      <c r="E189" s="76"/>
      <c r="F189" s="59"/>
    </row>
    <row r="190" spans="1:6" ht="26.25" customHeight="1" x14ac:dyDescent="0.25">
      <c r="A190" s="2" t="s">
        <v>595</v>
      </c>
      <c r="B190" s="542" t="s">
        <v>669</v>
      </c>
      <c r="C190" s="513"/>
      <c r="D190" s="513"/>
      <c r="E190" s="511"/>
      <c r="F190" s="82">
        <v>0.39429999999999998</v>
      </c>
    </row>
    <row r="191" spans="1:6" ht="25.5" customHeight="1" x14ac:dyDescent="0.25">
      <c r="F191" s="31"/>
    </row>
    <row r="192" spans="1:6" ht="38.25" customHeight="1" x14ac:dyDescent="0.25">
      <c r="A192" s="2" t="s">
        <v>596</v>
      </c>
      <c r="B192" s="539" t="s">
        <v>713</v>
      </c>
      <c r="C192" s="423"/>
      <c r="D192" s="423"/>
      <c r="E192" s="423"/>
      <c r="F192" s="423"/>
    </row>
    <row r="193" spans="1:7" x14ac:dyDescent="0.25">
      <c r="A193" s="2" t="s">
        <v>596</v>
      </c>
      <c r="B193" s="541" t="s">
        <v>12</v>
      </c>
      <c r="C193" s="541"/>
      <c r="D193" s="196">
        <v>0.59660000000000002</v>
      </c>
      <c r="F193" s="59"/>
    </row>
    <row r="194" spans="1:7" x14ac:dyDescent="0.25">
      <c r="A194" s="2" t="s">
        <v>596</v>
      </c>
      <c r="B194" s="541" t="s">
        <v>13</v>
      </c>
      <c r="C194" s="541"/>
      <c r="D194" s="196">
        <v>0.24879999999999999</v>
      </c>
      <c r="F194" s="59"/>
    </row>
    <row r="195" spans="1:7" x14ac:dyDescent="0.25">
      <c r="A195" s="2" t="s">
        <v>596</v>
      </c>
      <c r="B195" s="541" t="s">
        <v>14</v>
      </c>
      <c r="C195" s="541"/>
      <c r="D195" s="196">
        <v>8.1500000000000003E-2</v>
      </c>
      <c r="F195" s="59"/>
    </row>
    <row r="196" spans="1:7" x14ac:dyDescent="0.25">
      <c r="A196" s="2" t="s">
        <v>596</v>
      </c>
      <c r="B196" s="541" t="s">
        <v>15</v>
      </c>
      <c r="C196" s="541"/>
      <c r="D196" s="196">
        <v>5.9200000000000003E-2</v>
      </c>
      <c r="F196" s="59"/>
    </row>
    <row r="197" spans="1:7" x14ac:dyDescent="0.25">
      <c r="A197" s="2" t="s">
        <v>596</v>
      </c>
      <c r="B197" s="541" t="s">
        <v>16</v>
      </c>
      <c r="C197" s="541"/>
      <c r="D197" s="196">
        <v>1.34E-2</v>
      </c>
      <c r="F197" s="59"/>
    </row>
    <row r="198" spans="1:7" x14ac:dyDescent="0.25">
      <c r="A198" s="2" t="s">
        <v>596</v>
      </c>
      <c r="B198" s="541" t="s">
        <v>17</v>
      </c>
      <c r="C198" s="541"/>
      <c r="D198" s="196">
        <v>5.9999999999999995E-4</v>
      </c>
      <c r="F198" s="59"/>
    </row>
    <row r="199" spans="1:7" x14ac:dyDescent="0.25">
      <c r="A199" s="2" t="s">
        <v>596</v>
      </c>
      <c r="B199" s="421" t="s">
        <v>275</v>
      </c>
      <c r="C199" s="421"/>
      <c r="D199" s="196">
        <v>0</v>
      </c>
      <c r="F199" s="59"/>
    </row>
    <row r="200" spans="1:7" x14ac:dyDescent="0.25">
      <c r="A200" s="2" t="s">
        <v>596</v>
      </c>
      <c r="B200" s="421" t="s">
        <v>276</v>
      </c>
      <c r="C200" s="421"/>
      <c r="D200" s="196">
        <v>0</v>
      </c>
      <c r="F200" s="59"/>
    </row>
    <row r="201" spans="1:7" x14ac:dyDescent="0.25">
      <c r="B201" s="474" t="s">
        <v>660</v>
      </c>
      <c r="C201" s="475"/>
      <c r="D201" s="226">
        <f>SUM(D193:D200)</f>
        <v>1.0001</v>
      </c>
      <c r="F201" s="34"/>
    </row>
    <row r="202" spans="1:7" s="34" customFormat="1" x14ac:dyDescent="0.25">
      <c r="A202" s="176"/>
      <c r="B202" s="227"/>
      <c r="C202" s="227"/>
      <c r="D202" s="227"/>
      <c r="E202" s="43"/>
    </row>
    <row r="203" spans="1:7" s="34" customFormat="1" ht="31.5" customHeight="1" x14ac:dyDescent="0.25">
      <c r="A203" s="2" t="s">
        <v>597</v>
      </c>
      <c r="B203" s="476" t="s">
        <v>714</v>
      </c>
      <c r="C203" s="482"/>
      <c r="D203" s="482"/>
      <c r="E203" s="267">
        <v>3.83</v>
      </c>
      <c r="F203" s="80"/>
    </row>
    <row r="204" spans="1:7" s="34" customFormat="1" ht="27" customHeight="1" x14ac:dyDescent="0.25">
      <c r="A204" s="2" t="s">
        <v>597</v>
      </c>
      <c r="B204" s="473" t="s">
        <v>760</v>
      </c>
      <c r="C204" s="421"/>
      <c r="D204" s="421"/>
      <c r="E204" s="196">
        <v>0.99239999999999995</v>
      </c>
      <c r="F204" s="59"/>
    </row>
    <row r="205" spans="1:7" ht="24.75" customHeight="1" x14ac:dyDescent="0.25">
      <c r="F205" s="34"/>
    </row>
    <row r="206" spans="1:7" ht="15.6" x14ac:dyDescent="0.3">
      <c r="B206" s="25" t="s">
        <v>277</v>
      </c>
      <c r="F206" s="34"/>
    </row>
    <row r="207" spans="1:7" x14ac:dyDescent="0.25">
      <c r="A207" s="2" t="s">
        <v>598</v>
      </c>
      <c r="B207" s="3" t="s">
        <v>278</v>
      </c>
      <c r="F207" s="34"/>
    </row>
    <row r="208" spans="1:7" x14ac:dyDescent="0.25">
      <c r="A208" s="2" t="s">
        <v>598</v>
      </c>
      <c r="B208" s="67"/>
      <c r="C208" s="35" t="s">
        <v>470</v>
      </c>
      <c r="D208" s="35" t="s">
        <v>471</v>
      </c>
      <c r="E208" s="14"/>
      <c r="F208" s="14"/>
      <c r="G208" s="56"/>
    </row>
    <row r="209" spans="1:8" ht="26.4" x14ac:dyDescent="0.25">
      <c r="A209" s="2" t="s">
        <v>598</v>
      </c>
      <c r="B209" s="45" t="s">
        <v>279</v>
      </c>
      <c r="C209" s="355" t="s">
        <v>1022</v>
      </c>
      <c r="D209" s="301"/>
      <c r="F209" s="31"/>
      <c r="H209" s="56"/>
    </row>
    <row r="210" spans="1:8" x14ac:dyDescent="0.25">
      <c r="A210" s="2" t="s">
        <v>598</v>
      </c>
      <c r="B210" s="9" t="s">
        <v>280</v>
      </c>
      <c r="C210" s="83">
        <v>50</v>
      </c>
      <c r="D210" s="9"/>
      <c r="F210" s="81"/>
    </row>
    <row r="211" spans="1:8" x14ac:dyDescent="0.25">
      <c r="A211" s="2" t="s">
        <v>598</v>
      </c>
      <c r="B211" s="67"/>
      <c r="C211" s="35" t="s">
        <v>470</v>
      </c>
      <c r="D211" s="35" t="s">
        <v>471</v>
      </c>
      <c r="E211" s="14"/>
      <c r="F211" s="14"/>
      <c r="G211" s="56"/>
    </row>
    <row r="212" spans="1:8" ht="26.4" x14ac:dyDescent="0.25">
      <c r="A212" s="2" t="s">
        <v>598</v>
      </c>
      <c r="B212" s="8" t="s">
        <v>281</v>
      </c>
      <c r="C212" s="355" t="s">
        <v>1022</v>
      </c>
      <c r="D212" s="301"/>
      <c r="F212" s="31"/>
      <c r="H212" s="56"/>
    </row>
    <row r="213" spans="1:8" x14ac:dyDescent="0.25">
      <c r="A213" s="2"/>
      <c r="B213" s="53"/>
      <c r="C213" s="112"/>
      <c r="D213" s="112"/>
      <c r="F213" s="31"/>
    </row>
    <row r="214" spans="1:8" x14ac:dyDescent="0.25">
      <c r="A214" s="2" t="s">
        <v>598</v>
      </c>
      <c r="B214" s="487" t="s">
        <v>18</v>
      </c>
      <c r="C214" s="446"/>
      <c r="D214" s="446"/>
      <c r="F214" s="31"/>
    </row>
    <row r="215" spans="1:8" ht="27" customHeight="1" x14ac:dyDescent="0.25">
      <c r="A215" s="2" t="s">
        <v>598</v>
      </c>
      <c r="B215" s="249" t="s">
        <v>19</v>
      </c>
      <c r="C215" s="361" t="s">
        <v>1022</v>
      </c>
      <c r="D215" s="112"/>
      <c r="F215" s="31"/>
    </row>
    <row r="216" spans="1:8" x14ac:dyDescent="0.25">
      <c r="A216" s="2" t="s">
        <v>598</v>
      </c>
      <c r="B216" s="249" t="s">
        <v>20</v>
      </c>
      <c r="C216" s="406">
        <v>50</v>
      </c>
      <c r="D216" s="112"/>
      <c r="F216" s="31"/>
    </row>
    <row r="217" spans="1:8" x14ac:dyDescent="0.25">
      <c r="A217" s="2" t="s">
        <v>598</v>
      </c>
      <c r="B217" s="249" t="s">
        <v>21</v>
      </c>
      <c r="C217" s="269"/>
      <c r="D217" s="112"/>
      <c r="F217" s="31"/>
    </row>
    <row r="218" spans="1:8" x14ac:dyDescent="0.25">
      <c r="B218" s="53"/>
      <c r="C218" s="112"/>
      <c r="D218" s="112"/>
      <c r="F218" s="31"/>
    </row>
    <row r="219" spans="1:8" x14ac:dyDescent="0.25">
      <c r="A219" s="2" t="s">
        <v>598</v>
      </c>
      <c r="B219" s="67"/>
      <c r="C219" s="35" t="s">
        <v>470</v>
      </c>
      <c r="D219" s="35" t="s">
        <v>471</v>
      </c>
      <c r="F219" s="31"/>
    </row>
    <row r="220" spans="1:8" ht="39.6" x14ac:dyDescent="0.25">
      <c r="A220" s="2" t="s">
        <v>598</v>
      </c>
      <c r="B220" s="249" t="s">
        <v>22</v>
      </c>
      <c r="C220" s="355" t="s">
        <v>1022</v>
      </c>
      <c r="D220" s="35"/>
      <c r="F220" s="31"/>
    </row>
    <row r="221" spans="1:8" x14ac:dyDescent="0.25">
      <c r="F221" s="34"/>
    </row>
    <row r="222" spans="1:8" x14ac:dyDescent="0.25">
      <c r="A222" s="2" t="s">
        <v>599</v>
      </c>
      <c r="B222" s="3" t="s">
        <v>282</v>
      </c>
      <c r="F222" s="34"/>
    </row>
    <row r="223" spans="1:8" x14ac:dyDescent="0.25">
      <c r="A223" s="2" t="s">
        <v>599</v>
      </c>
      <c r="B223" s="67"/>
      <c r="C223" s="35" t="s">
        <v>470</v>
      </c>
      <c r="D223" s="35" t="s">
        <v>471</v>
      </c>
      <c r="E223" s="14"/>
      <c r="F223" s="14"/>
      <c r="G223" s="56"/>
    </row>
    <row r="224" spans="1:8" ht="26.4" x14ac:dyDescent="0.25">
      <c r="A224" s="2" t="s">
        <v>599</v>
      </c>
      <c r="B224" s="45" t="s">
        <v>283</v>
      </c>
      <c r="D224" s="9"/>
      <c r="F224" s="31"/>
      <c r="H224" s="56"/>
    </row>
    <row r="225" spans="1:8" x14ac:dyDescent="0.25">
      <c r="A225" s="2" t="s">
        <v>599</v>
      </c>
      <c r="B225" s="84" t="s">
        <v>761</v>
      </c>
      <c r="C225" s="170">
        <v>42750</v>
      </c>
      <c r="F225" s="34"/>
    </row>
    <row r="226" spans="1:8" x14ac:dyDescent="0.25">
      <c r="A226" s="2" t="s">
        <v>599</v>
      </c>
      <c r="B226" s="84" t="s">
        <v>762</v>
      </c>
      <c r="C226" s="111">
        <v>42750</v>
      </c>
      <c r="F226" s="34"/>
    </row>
    <row r="227" spans="1:8" x14ac:dyDescent="0.25">
      <c r="B227" s="57"/>
      <c r="F227" s="34"/>
    </row>
    <row r="228" spans="1:8" x14ac:dyDescent="0.25">
      <c r="A228" s="2" t="s">
        <v>600</v>
      </c>
      <c r="B228" s="483"/>
      <c r="C228" s="466"/>
      <c r="D228" s="467"/>
      <c r="E228" s="35" t="s">
        <v>470</v>
      </c>
      <c r="F228" s="35" t="s">
        <v>471</v>
      </c>
      <c r="G228" s="56"/>
    </row>
    <row r="229" spans="1:8" x14ac:dyDescent="0.25">
      <c r="A229" s="2" t="s">
        <v>600</v>
      </c>
      <c r="B229" s="484" t="s">
        <v>23</v>
      </c>
      <c r="C229" s="485"/>
      <c r="D229" s="486"/>
      <c r="E229" s="355" t="s">
        <v>1022</v>
      </c>
      <c r="F229" s="35"/>
      <c r="H229" s="56"/>
    </row>
    <row r="230" spans="1:8" ht="28.5" customHeight="1" x14ac:dyDescent="0.25">
      <c r="F230" s="34"/>
    </row>
    <row r="231" spans="1:8" x14ac:dyDescent="0.25">
      <c r="A231" s="2" t="s">
        <v>601</v>
      </c>
      <c r="B231" s="58" t="s">
        <v>763</v>
      </c>
      <c r="F231" s="34"/>
    </row>
    <row r="232" spans="1:8" ht="26.4" x14ac:dyDescent="0.25">
      <c r="A232" s="2" t="s">
        <v>601</v>
      </c>
      <c r="B232" s="45" t="s">
        <v>764</v>
      </c>
      <c r="C232" s="9"/>
      <c r="D232" s="50"/>
      <c r="E232" s="34"/>
      <c r="F232" s="34"/>
    </row>
    <row r="233" spans="1:8" x14ac:dyDescent="0.25">
      <c r="A233" s="2" t="s">
        <v>601</v>
      </c>
      <c r="B233" s="84" t="s">
        <v>765</v>
      </c>
      <c r="C233" s="170">
        <v>42826</v>
      </c>
      <c r="D233" s="50"/>
      <c r="E233" s="34"/>
      <c r="F233" s="34"/>
    </row>
    <row r="234" spans="1:8" x14ac:dyDescent="0.25">
      <c r="A234" s="2" t="s">
        <v>601</v>
      </c>
      <c r="B234" s="85" t="s">
        <v>766</v>
      </c>
      <c r="C234" s="86"/>
      <c r="D234" s="50"/>
      <c r="E234" s="34"/>
      <c r="F234" s="34"/>
    </row>
    <row r="235" spans="1:8" x14ac:dyDescent="0.25">
      <c r="A235" s="2"/>
      <c r="B235" s="87"/>
      <c r="C235" s="69"/>
      <c r="D235" s="50"/>
      <c r="E235" s="34"/>
      <c r="F235" s="34"/>
    </row>
    <row r="236" spans="1:8" x14ac:dyDescent="0.25">
      <c r="B236" s="34"/>
      <c r="C236" s="34"/>
      <c r="D236" s="34"/>
      <c r="E236" s="34"/>
      <c r="F236" s="34"/>
    </row>
    <row r="237" spans="1:8" x14ac:dyDescent="0.25">
      <c r="A237" s="2" t="s">
        <v>602</v>
      </c>
      <c r="B237" s="3" t="s">
        <v>670</v>
      </c>
      <c r="F237" s="34"/>
    </row>
    <row r="238" spans="1:8" x14ac:dyDescent="0.25">
      <c r="A238" s="2" t="s">
        <v>602</v>
      </c>
      <c r="B238" s="98" t="s">
        <v>330</v>
      </c>
      <c r="C238" s="111">
        <v>42856</v>
      </c>
      <c r="F238" s="34"/>
    </row>
    <row r="239" spans="1:8" x14ac:dyDescent="0.25">
      <c r="A239" s="2" t="s">
        <v>602</v>
      </c>
      <c r="B239" s="98" t="s">
        <v>331</v>
      </c>
      <c r="C239" s="95"/>
      <c r="F239" s="34"/>
    </row>
    <row r="240" spans="1:8" ht="39.6" x14ac:dyDescent="0.25">
      <c r="A240" s="2" t="s">
        <v>602</v>
      </c>
      <c r="B240" s="98" t="s">
        <v>1023</v>
      </c>
      <c r="C240" s="362" t="s">
        <v>1022</v>
      </c>
      <c r="F240" s="34"/>
    </row>
    <row r="241" spans="1:6" x14ac:dyDescent="0.25">
      <c r="A241" s="2" t="s">
        <v>602</v>
      </c>
      <c r="B241" s="85" t="s">
        <v>766</v>
      </c>
      <c r="C241" s="86"/>
      <c r="F241" s="34"/>
    </row>
    <row r="242" spans="1:6" x14ac:dyDescent="0.25">
      <c r="A242" s="2"/>
      <c r="B242" s="228"/>
      <c r="C242" s="229"/>
      <c r="F242" s="34"/>
    </row>
    <row r="243" spans="1:6" x14ac:dyDescent="0.25">
      <c r="A243" s="2" t="s">
        <v>602</v>
      </c>
      <c r="B243" s="490" t="s">
        <v>433</v>
      </c>
      <c r="C243" s="491"/>
      <c r="D243" s="111">
        <v>42856</v>
      </c>
      <c r="F243" s="34"/>
    </row>
    <row r="244" spans="1:6" x14ac:dyDescent="0.25">
      <c r="A244" s="2" t="s">
        <v>602</v>
      </c>
      <c r="B244" s="490" t="s">
        <v>24</v>
      </c>
      <c r="C244" s="491"/>
      <c r="D244" s="314">
        <v>200</v>
      </c>
      <c r="F244" s="34"/>
    </row>
    <row r="245" spans="1:6" x14ac:dyDescent="0.25">
      <c r="A245" s="2" t="s">
        <v>602</v>
      </c>
      <c r="B245" s="490" t="s">
        <v>25</v>
      </c>
      <c r="C245" s="491"/>
      <c r="F245" s="34"/>
    </row>
    <row r="246" spans="1:6" x14ac:dyDescent="0.25">
      <c r="A246" s="2" t="s">
        <v>602</v>
      </c>
      <c r="B246" s="260" t="s">
        <v>26</v>
      </c>
      <c r="C246" s="315"/>
      <c r="F246" s="34"/>
    </row>
    <row r="247" spans="1:6" x14ac:dyDescent="0.25">
      <c r="A247" s="2" t="s">
        <v>602</v>
      </c>
      <c r="B247" s="260" t="s">
        <v>27</v>
      </c>
      <c r="C247" s="363" t="s">
        <v>1022</v>
      </c>
      <c r="F247" s="34"/>
    </row>
    <row r="248" spans="1:6" x14ac:dyDescent="0.25">
      <c r="A248" s="2" t="s">
        <v>602</v>
      </c>
      <c r="B248" s="261" t="s">
        <v>28</v>
      </c>
      <c r="C248" s="315"/>
      <c r="D248" s="34"/>
      <c r="E248" s="34"/>
      <c r="F248" s="34"/>
    </row>
    <row r="249" spans="1:6" x14ac:dyDescent="0.25">
      <c r="F249" s="34"/>
    </row>
    <row r="250" spans="1:6" x14ac:dyDescent="0.25">
      <c r="A250" s="2" t="s">
        <v>603</v>
      </c>
      <c r="B250" s="3" t="s">
        <v>284</v>
      </c>
      <c r="F250" s="34"/>
    </row>
    <row r="251" spans="1:6" x14ac:dyDescent="0.25">
      <c r="A251" s="2" t="s">
        <v>603</v>
      </c>
      <c r="B251" s="483"/>
      <c r="C251" s="466"/>
      <c r="D251" s="467"/>
      <c r="E251" s="35" t="s">
        <v>470</v>
      </c>
      <c r="F251" s="35" t="s">
        <v>471</v>
      </c>
    </row>
    <row r="252" spans="1:6" ht="29.25" customHeight="1" x14ac:dyDescent="0.25">
      <c r="A252" s="2" t="s">
        <v>603</v>
      </c>
      <c r="B252" s="477" t="s">
        <v>285</v>
      </c>
      <c r="C252" s="478"/>
      <c r="D252" s="479"/>
      <c r="E252" s="355" t="s">
        <v>1022</v>
      </c>
      <c r="F252" s="35"/>
    </row>
    <row r="253" spans="1:6" x14ac:dyDescent="0.25">
      <c r="A253" s="2" t="s">
        <v>603</v>
      </c>
      <c r="B253" s="543" t="s">
        <v>286</v>
      </c>
      <c r="C253" s="543"/>
      <c r="D253" s="364" t="s">
        <v>1024</v>
      </c>
      <c r="F253" s="31"/>
    </row>
    <row r="254" spans="1:6" x14ac:dyDescent="0.25">
      <c r="F254" s="34"/>
    </row>
    <row r="255" spans="1:6" x14ac:dyDescent="0.25">
      <c r="A255" s="2" t="s">
        <v>604</v>
      </c>
      <c r="B255" s="3" t="s">
        <v>287</v>
      </c>
      <c r="F255" s="34"/>
    </row>
    <row r="256" spans="1:6" x14ac:dyDescent="0.25">
      <c r="A256" s="2" t="s">
        <v>604</v>
      </c>
      <c r="B256" s="483"/>
      <c r="C256" s="466"/>
      <c r="D256" s="467"/>
      <c r="E256" s="35" t="s">
        <v>470</v>
      </c>
      <c r="F256" s="35" t="s">
        <v>471</v>
      </c>
    </row>
    <row r="257" spans="1:6" ht="45.75" customHeight="1" x14ac:dyDescent="0.25">
      <c r="A257" s="2" t="s">
        <v>604</v>
      </c>
      <c r="B257" s="477" t="s">
        <v>804</v>
      </c>
      <c r="C257" s="478"/>
      <c r="D257" s="479"/>
      <c r="E257" s="35"/>
      <c r="F257" s="355" t="s">
        <v>1022</v>
      </c>
    </row>
    <row r="258" spans="1:6" ht="40.5" customHeight="1" x14ac:dyDescent="0.25">
      <c r="F258" s="34"/>
    </row>
    <row r="259" spans="1:6" x14ac:dyDescent="0.25">
      <c r="A259" s="2" t="s">
        <v>605</v>
      </c>
      <c r="B259" s="270" t="s">
        <v>671</v>
      </c>
      <c r="C259" s="488" t="s">
        <v>430</v>
      </c>
      <c r="D259" s="489"/>
      <c r="E259" s="251" t="s">
        <v>571</v>
      </c>
      <c r="F259" s="34"/>
    </row>
    <row r="260" spans="1:6" x14ac:dyDescent="0.25">
      <c r="F260" s="34"/>
    </row>
    <row r="261" spans="1:6" ht="15.6" x14ac:dyDescent="0.3">
      <c r="B261" s="25" t="s">
        <v>288</v>
      </c>
      <c r="F261" s="34"/>
    </row>
    <row r="262" spans="1:6" x14ac:dyDescent="0.25">
      <c r="A262" s="2" t="s">
        <v>606</v>
      </c>
      <c r="B262" s="3" t="s">
        <v>474</v>
      </c>
      <c r="F262" s="34"/>
    </row>
    <row r="263" spans="1:6" x14ac:dyDescent="0.25">
      <c r="A263" s="2" t="s">
        <v>606</v>
      </c>
      <c r="B263" s="483"/>
      <c r="C263" s="466"/>
      <c r="D263" s="467"/>
      <c r="E263" s="35" t="s">
        <v>470</v>
      </c>
      <c r="F263" s="35" t="s">
        <v>471</v>
      </c>
    </row>
    <row r="264" spans="1:6" ht="65.25" customHeight="1" x14ac:dyDescent="0.25">
      <c r="A264" s="2" t="s">
        <v>606</v>
      </c>
      <c r="B264" s="477" t="s">
        <v>475</v>
      </c>
      <c r="C264" s="478"/>
      <c r="D264" s="479"/>
      <c r="E264" s="301"/>
      <c r="F264" s="355" t="s">
        <v>1022</v>
      </c>
    </row>
    <row r="265" spans="1:6" x14ac:dyDescent="0.25">
      <c r="A265" s="2" t="s">
        <v>606</v>
      </c>
      <c r="B265" s="480" t="s">
        <v>476</v>
      </c>
      <c r="C265" s="480"/>
      <c r="D265" s="481"/>
      <c r="E265" s="112"/>
      <c r="F265" s="112"/>
    </row>
    <row r="266" spans="1:6" x14ac:dyDescent="0.25">
      <c r="A266" s="2" t="s">
        <v>606</v>
      </c>
      <c r="B266" s="432" t="s">
        <v>477</v>
      </c>
      <c r="C266" s="432"/>
      <c r="D266" s="432"/>
      <c r="E266" s="111"/>
      <c r="F266" s="112"/>
    </row>
    <row r="267" spans="1:6" x14ac:dyDescent="0.25">
      <c r="A267" s="2" t="s">
        <v>606</v>
      </c>
      <c r="B267" s="432" t="s">
        <v>478</v>
      </c>
      <c r="C267" s="432"/>
      <c r="D267" s="432"/>
      <c r="E267" s="111"/>
      <c r="F267" s="112"/>
    </row>
    <row r="268" spans="1:6" x14ac:dyDescent="0.25">
      <c r="A268" s="2" t="s">
        <v>606</v>
      </c>
      <c r="B268" s="432" t="s">
        <v>479</v>
      </c>
      <c r="C268" s="432"/>
      <c r="D268" s="432"/>
      <c r="E268" s="111"/>
      <c r="F268" s="112"/>
    </row>
    <row r="269" spans="1:6" x14ac:dyDescent="0.25">
      <c r="A269" s="2" t="s">
        <v>606</v>
      </c>
      <c r="B269" s="432" t="s">
        <v>480</v>
      </c>
      <c r="C269" s="432"/>
      <c r="D269" s="432"/>
      <c r="E269" s="111"/>
      <c r="F269" s="112"/>
    </row>
    <row r="270" spans="1:6" x14ac:dyDescent="0.25">
      <c r="A270" s="2"/>
      <c r="B270" s="299"/>
      <c r="C270" s="299"/>
      <c r="D270" s="299"/>
      <c r="E270" s="316"/>
      <c r="F270" s="112"/>
    </row>
    <row r="271" spans="1:6" x14ac:dyDescent="0.25">
      <c r="A271" s="2" t="s">
        <v>606</v>
      </c>
      <c r="B271" s="459" t="s">
        <v>982</v>
      </c>
      <c r="C271" s="459"/>
      <c r="D271" s="459"/>
      <c r="E271" s="112"/>
      <c r="F271" s="112"/>
    </row>
    <row r="272" spans="1:6" x14ac:dyDescent="0.25">
      <c r="A272" s="2" t="s">
        <v>606</v>
      </c>
      <c r="B272" s="476" t="s">
        <v>481</v>
      </c>
      <c r="C272" s="476"/>
      <c r="D272" s="476"/>
      <c r="E272" s="113"/>
      <c r="F272" s="112"/>
    </row>
    <row r="273" spans="1:7" x14ac:dyDescent="0.25">
      <c r="A273" s="2" t="s">
        <v>606</v>
      </c>
      <c r="B273" s="549" t="s">
        <v>482</v>
      </c>
      <c r="C273" s="549"/>
      <c r="D273" s="549"/>
      <c r="E273" s="114"/>
      <c r="F273" s="112"/>
    </row>
    <row r="274" spans="1:7" x14ac:dyDescent="0.25">
      <c r="A274" s="2" t="s">
        <v>606</v>
      </c>
      <c r="B274" s="547" t="s">
        <v>483</v>
      </c>
      <c r="C274" s="480"/>
      <c r="D274" s="480"/>
      <c r="E274" s="550"/>
      <c r="F274" s="551"/>
    </row>
    <row r="275" spans="1:7" x14ac:dyDescent="0.25">
      <c r="A275" s="2"/>
      <c r="B275" s="552"/>
      <c r="C275" s="501"/>
      <c r="D275" s="501"/>
      <c r="E275" s="501"/>
      <c r="F275" s="553"/>
    </row>
    <row r="276" spans="1:7" x14ac:dyDescent="0.25">
      <c r="F276" s="34"/>
    </row>
    <row r="277" spans="1:7" x14ac:dyDescent="0.25">
      <c r="A277" s="2" t="s">
        <v>607</v>
      </c>
      <c r="B277" s="3" t="s">
        <v>289</v>
      </c>
      <c r="F277" s="34"/>
    </row>
    <row r="278" spans="1:7" x14ac:dyDescent="0.25">
      <c r="A278" s="2" t="s">
        <v>607</v>
      </c>
      <c r="B278" s="483"/>
      <c r="C278" s="466"/>
      <c r="D278" s="467"/>
      <c r="E278" s="35" t="s">
        <v>470</v>
      </c>
      <c r="F278" s="35" t="s">
        <v>471</v>
      </c>
    </row>
    <row r="279" spans="1:7" ht="63" customHeight="1" x14ac:dyDescent="0.25">
      <c r="A279" s="2" t="s">
        <v>607</v>
      </c>
      <c r="B279" s="477" t="s">
        <v>29</v>
      </c>
      <c r="C279" s="478"/>
      <c r="D279" s="479"/>
      <c r="E279" s="35"/>
      <c r="F279" s="355" t="s">
        <v>1022</v>
      </c>
    </row>
    <row r="280" spans="1:7" x14ac:dyDescent="0.25">
      <c r="A280" s="2" t="s">
        <v>607</v>
      </c>
      <c r="B280" s="480" t="s">
        <v>476</v>
      </c>
      <c r="C280" s="480"/>
      <c r="D280" s="481"/>
      <c r="E280" s="112"/>
    </row>
    <row r="281" spans="1:7" x14ac:dyDescent="0.25">
      <c r="A281" s="2" t="s">
        <v>607</v>
      </c>
      <c r="B281" s="432" t="s">
        <v>484</v>
      </c>
      <c r="C281" s="432"/>
      <c r="D281" s="432"/>
      <c r="E281" s="111"/>
    </row>
    <row r="282" spans="1:7" x14ac:dyDescent="0.25">
      <c r="A282" s="2" t="s">
        <v>607</v>
      </c>
      <c r="B282" s="432" t="s">
        <v>485</v>
      </c>
      <c r="C282" s="432"/>
      <c r="D282" s="432"/>
      <c r="E282" s="111"/>
    </row>
    <row r="283" spans="1:7" x14ac:dyDescent="0.25">
      <c r="F283" s="34"/>
    </row>
    <row r="284" spans="1:7" x14ac:dyDescent="0.25">
      <c r="A284" s="2" t="s">
        <v>607</v>
      </c>
      <c r="B284" s="446" t="s">
        <v>30</v>
      </c>
      <c r="C284" s="446"/>
      <c r="D284" s="446"/>
      <c r="E284" s="446"/>
      <c r="F284" s="446"/>
      <c r="G284" s="446"/>
    </row>
    <row r="285" spans="1:7" x14ac:dyDescent="0.25">
      <c r="A285" s="2" t="s">
        <v>607</v>
      </c>
      <c r="B285" s="262" t="s">
        <v>470</v>
      </c>
      <c r="C285" s="262" t="s">
        <v>471</v>
      </c>
      <c r="F285" s="34"/>
    </row>
    <row r="286" spans="1:7" x14ac:dyDescent="0.25">
      <c r="A286" s="2" t="s">
        <v>607</v>
      </c>
      <c r="B286" s="262"/>
      <c r="C286" s="262"/>
    </row>
    <row r="287" spans="1:7" x14ac:dyDescent="0.25"/>
    <row r="288" spans="1:7" x14ac:dyDescent="0.25"/>
  </sheetData>
  <mergeCells count="126">
    <mergeCell ref="B138:F138"/>
    <mergeCell ref="B137:F137"/>
    <mergeCell ref="B284:G284"/>
    <mergeCell ref="B251:D251"/>
    <mergeCell ref="B252:D252"/>
    <mergeCell ref="B253:C253"/>
    <mergeCell ref="B256:D256"/>
    <mergeCell ref="B257:D257"/>
    <mergeCell ref="B266:D266"/>
    <mergeCell ref="B267:D267"/>
    <mergeCell ref="B263:D263"/>
    <mergeCell ref="B282:D282"/>
    <mergeCell ref="B278:D278"/>
    <mergeCell ref="B279:D279"/>
    <mergeCell ref="B280:D280"/>
    <mergeCell ref="B281:D281"/>
    <mergeCell ref="B273:D273"/>
    <mergeCell ref="B274:F275"/>
    <mergeCell ref="B268:D268"/>
    <mergeCell ref="B269:D269"/>
    <mergeCell ref="B197:C197"/>
    <mergeCell ref="B198:C198"/>
    <mergeCell ref="B200:C200"/>
    <mergeCell ref="B199:C199"/>
    <mergeCell ref="B193:C193"/>
    <mergeCell ref="B194:C194"/>
    <mergeCell ref="B195:C195"/>
    <mergeCell ref="B196:C196"/>
    <mergeCell ref="B190:E190"/>
    <mergeCell ref="B192:F192"/>
    <mergeCell ref="B185:D185"/>
    <mergeCell ref="B186:D186"/>
    <mergeCell ref="B187:D187"/>
    <mergeCell ref="B188:D188"/>
    <mergeCell ref="B189:D189"/>
    <mergeCell ref="B152:F152"/>
    <mergeCell ref="D154:E154"/>
    <mergeCell ref="D155:E155"/>
    <mergeCell ref="B167:F167"/>
    <mergeCell ref="B184:F184"/>
    <mergeCell ref="B150:F150"/>
    <mergeCell ref="B144:D144"/>
    <mergeCell ref="B145:D145"/>
    <mergeCell ref="B146:D146"/>
    <mergeCell ref="B143:D143"/>
    <mergeCell ref="B134:D134"/>
    <mergeCell ref="B93:D93"/>
    <mergeCell ref="B92:D92"/>
    <mergeCell ref="C95:G95"/>
    <mergeCell ref="B94:F94"/>
    <mergeCell ref="B147:D147"/>
    <mergeCell ref="B124:D124"/>
    <mergeCell ref="B125:D125"/>
    <mergeCell ref="E147:F147"/>
    <mergeCell ref="B126:D126"/>
    <mergeCell ref="B127:D127"/>
    <mergeCell ref="B128:D128"/>
    <mergeCell ref="B141:D141"/>
    <mergeCell ref="B142:D142"/>
    <mergeCell ref="B135:D135"/>
    <mergeCell ref="B140:F140"/>
    <mergeCell ref="B130:F130"/>
    <mergeCell ref="B123:D123"/>
    <mergeCell ref="B103:G103"/>
    <mergeCell ref="B122:D122"/>
    <mergeCell ref="B120:G120"/>
    <mergeCell ref="B104:D104"/>
    <mergeCell ref="B105:D105"/>
    <mergeCell ref="A2:F2"/>
    <mergeCell ref="B6:D6"/>
    <mergeCell ref="B7:D7"/>
    <mergeCell ref="B9:D9"/>
    <mergeCell ref="B59:D59"/>
    <mergeCell ref="B12:D12"/>
    <mergeCell ref="B13:D13"/>
    <mergeCell ref="B18:F18"/>
    <mergeCell ref="B15:D15"/>
    <mergeCell ref="B16:D16"/>
    <mergeCell ref="B20:D20"/>
    <mergeCell ref="B19:D19"/>
    <mergeCell ref="B21:D21"/>
    <mergeCell ref="B22:D22"/>
    <mergeCell ref="B23:D23"/>
    <mergeCell ref="B24:D24"/>
    <mergeCell ref="B36:F36"/>
    <mergeCell ref="B32:C32"/>
    <mergeCell ref="B33:C33"/>
    <mergeCell ref="B34:C34"/>
    <mergeCell ref="B25:D25"/>
    <mergeCell ref="B26:D26"/>
    <mergeCell ref="B27:D27"/>
    <mergeCell ref="B28:D28"/>
    <mergeCell ref="B201:C201"/>
    <mergeCell ref="B271:D271"/>
    <mergeCell ref="B272:D272"/>
    <mergeCell ref="B264:D264"/>
    <mergeCell ref="B265:D265"/>
    <mergeCell ref="B203:D203"/>
    <mergeCell ref="B204:D204"/>
    <mergeCell ref="B228:D228"/>
    <mergeCell ref="B229:D229"/>
    <mergeCell ref="B214:D214"/>
    <mergeCell ref="C259:D259"/>
    <mergeCell ref="B243:C243"/>
    <mergeCell ref="B244:C244"/>
    <mergeCell ref="B245:C245"/>
    <mergeCell ref="A4:A5"/>
    <mergeCell ref="B4:F5"/>
    <mergeCell ref="B111:G111"/>
    <mergeCell ref="B114:D114"/>
    <mergeCell ref="B115:D115"/>
    <mergeCell ref="B116:D116"/>
    <mergeCell ref="B112:G112"/>
    <mergeCell ref="B113:G113"/>
    <mergeCell ref="B10:D10"/>
    <mergeCell ref="B66:F66"/>
    <mergeCell ref="B37:C37"/>
    <mergeCell ref="B41:F41"/>
    <mergeCell ref="B58:F58"/>
    <mergeCell ref="B60:D60"/>
    <mergeCell ref="B38:C38"/>
    <mergeCell ref="B39:C39"/>
    <mergeCell ref="B61:D61"/>
    <mergeCell ref="B62:D62"/>
    <mergeCell ref="B63:D64"/>
    <mergeCell ref="B106:D106"/>
  </mergeCells>
  <phoneticPr fontId="0" type="noConversion"/>
  <pageMargins left="0.75" right="0.75" top="1" bottom="1" header="0.5" footer="0.5"/>
  <pageSetup scale="75" fitToWidth="0" fitToHeight="0" orientation="portrait" r:id="rId1"/>
  <headerFooter alignWithMargins="0">
    <oddHeader>&amp;L&amp;G&amp;RCommon Data Set 2017-2018</oddHeader>
    <oddFooter>&amp;L&amp;9Prepared by the Stony Brook University Office of Institutional Research, Planning Effectiveness, December 11, 2017&amp;RCDS-C</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showRowColHeaders="0" showRuler="0" view="pageLayout" zoomScaleNormal="100" workbookViewId="0">
      <selection activeCell="A2" sqref="A2:G2"/>
    </sheetView>
  </sheetViews>
  <sheetFormatPr defaultColWidth="0" defaultRowHeight="13.2" zeroHeight="1" x14ac:dyDescent="0.25"/>
  <cols>
    <col min="1" max="1" width="4.44140625" style="1" customWidth="1"/>
    <col min="2" max="2" width="22.6640625" customWidth="1"/>
    <col min="3" max="7" width="12.6640625" customWidth="1"/>
    <col min="8" max="8" width="9.109375" customWidth="1"/>
  </cols>
  <sheetData>
    <row r="1" spans="1:7" s="403" customFormat="1" x14ac:dyDescent="0.25">
      <c r="A1" s="400"/>
    </row>
    <row r="2" spans="1:7" ht="17.399999999999999" x14ac:dyDescent="0.25">
      <c r="A2" s="422" t="s">
        <v>486</v>
      </c>
      <c r="B2" s="422"/>
      <c r="C2" s="422"/>
      <c r="D2" s="422"/>
      <c r="E2" s="422"/>
      <c r="F2" s="422"/>
      <c r="G2" s="422"/>
    </row>
    <row r="3" spans="1:7" x14ac:dyDescent="0.25"/>
    <row r="4" spans="1:7" ht="15.6" x14ac:dyDescent="0.3">
      <c r="B4" s="25" t="s">
        <v>487</v>
      </c>
    </row>
    <row r="5" spans="1:7" x14ac:dyDescent="0.25">
      <c r="A5" s="2" t="s">
        <v>63</v>
      </c>
      <c r="B5" s="483"/>
      <c r="C5" s="466"/>
      <c r="D5" s="467"/>
      <c r="E5" s="35" t="s">
        <v>470</v>
      </c>
      <c r="F5" s="35" t="s">
        <v>471</v>
      </c>
      <c r="G5" s="118"/>
    </row>
    <row r="6" spans="1:7" ht="26.25" customHeight="1" x14ac:dyDescent="0.25">
      <c r="A6" s="2" t="s">
        <v>63</v>
      </c>
      <c r="B6" s="477" t="s">
        <v>61</v>
      </c>
      <c r="C6" s="478"/>
      <c r="D6" s="479"/>
      <c r="E6" s="355" t="s">
        <v>1022</v>
      </c>
      <c r="F6" s="301"/>
      <c r="G6" s="50"/>
    </row>
    <row r="7" spans="1:7" ht="41.25" customHeight="1" x14ac:dyDescent="0.25">
      <c r="A7" s="2" t="s">
        <v>63</v>
      </c>
      <c r="B7" s="477" t="s">
        <v>62</v>
      </c>
      <c r="C7" s="478"/>
      <c r="D7" s="479"/>
      <c r="E7" s="355" t="s">
        <v>1022</v>
      </c>
      <c r="F7" s="301"/>
      <c r="G7" s="34"/>
    </row>
    <row r="8" spans="1:7" x14ac:dyDescent="0.25">
      <c r="B8" s="99"/>
      <c r="C8" s="99"/>
      <c r="D8" s="99"/>
      <c r="E8" s="112"/>
      <c r="F8" s="112"/>
      <c r="G8" s="34"/>
    </row>
    <row r="9" spans="1:7" ht="29.25" customHeight="1" x14ac:dyDescent="0.25">
      <c r="A9" s="298" t="s">
        <v>64</v>
      </c>
      <c r="B9" s="554" t="s">
        <v>961</v>
      </c>
      <c r="C9" s="554"/>
      <c r="D9" s="554"/>
      <c r="E9" s="554"/>
      <c r="F9" s="554"/>
      <c r="G9" s="554"/>
    </row>
    <row r="10" spans="1:7" ht="26.4" x14ac:dyDescent="0.25">
      <c r="A10" s="2" t="s">
        <v>64</v>
      </c>
      <c r="B10" s="119"/>
      <c r="C10" s="127" t="s">
        <v>488</v>
      </c>
      <c r="D10" s="127" t="s">
        <v>253</v>
      </c>
      <c r="E10" s="127" t="s">
        <v>254</v>
      </c>
      <c r="F10" s="115"/>
    </row>
    <row r="11" spans="1:7" x14ac:dyDescent="0.25">
      <c r="A11" s="2" t="s">
        <v>64</v>
      </c>
      <c r="B11" s="17" t="s">
        <v>231</v>
      </c>
      <c r="C11" s="373">
        <v>3088</v>
      </c>
      <c r="D11" s="373">
        <v>1239</v>
      </c>
      <c r="E11" s="373">
        <v>624</v>
      </c>
      <c r="F11" s="116"/>
    </row>
    <row r="12" spans="1:7" x14ac:dyDescent="0.25">
      <c r="A12" s="2" t="s">
        <v>64</v>
      </c>
      <c r="B12" s="17" t="s">
        <v>232</v>
      </c>
      <c r="C12" s="373">
        <v>3803</v>
      </c>
      <c r="D12" s="373">
        <v>1573</v>
      </c>
      <c r="E12" s="373">
        <v>887</v>
      </c>
      <c r="F12" s="116"/>
    </row>
    <row r="13" spans="1:7" x14ac:dyDescent="0.25">
      <c r="A13" s="2" t="s">
        <v>64</v>
      </c>
      <c r="B13" s="19" t="s">
        <v>255</v>
      </c>
      <c r="C13" s="117">
        <f>SUM(C11:C12)</f>
        <v>6891</v>
      </c>
      <c r="D13" s="117">
        <f>SUM(D11:D12)</f>
        <v>2812</v>
      </c>
      <c r="E13" s="117">
        <f>SUM(E11:E12)</f>
        <v>1511</v>
      </c>
      <c r="F13" s="116"/>
    </row>
    <row r="14" spans="1:7" x14ac:dyDescent="0.25"/>
    <row r="15" spans="1:7" ht="15.6" x14ac:dyDescent="0.25">
      <c r="B15" s="556" t="s">
        <v>256</v>
      </c>
      <c r="C15" s="458"/>
    </row>
    <row r="16" spans="1:7" x14ac:dyDescent="0.25">
      <c r="A16" s="2" t="s">
        <v>65</v>
      </c>
      <c r="B16" s="557" t="s">
        <v>257</v>
      </c>
      <c r="C16" s="557"/>
      <c r="D16" s="557"/>
    </row>
    <row r="17" spans="1:7" ht="15" x14ac:dyDescent="0.25">
      <c r="A17" s="2" t="s">
        <v>65</v>
      </c>
      <c r="B17" s="120" t="s">
        <v>258</v>
      </c>
      <c r="C17" s="123" t="s">
        <v>1022</v>
      </c>
    </row>
    <row r="18" spans="1:7" ht="15" x14ac:dyDescent="0.25">
      <c r="A18" s="2" t="s">
        <v>65</v>
      </c>
      <c r="B18" s="120" t="s">
        <v>68</v>
      </c>
      <c r="C18" s="123"/>
    </row>
    <row r="19" spans="1:7" ht="15" x14ac:dyDescent="0.25">
      <c r="A19" s="2" t="s">
        <v>65</v>
      </c>
      <c r="B19" s="120" t="s">
        <v>259</v>
      </c>
      <c r="C19" s="123" t="s">
        <v>1022</v>
      </c>
    </row>
    <row r="20" spans="1:7" ht="15" x14ac:dyDescent="0.25">
      <c r="A20" s="2" t="s">
        <v>65</v>
      </c>
      <c r="B20" s="120" t="s">
        <v>260</v>
      </c>
      <c r="C20" s="123"/>
    </row>
    <row r="21" spans="1:7" x14ac:dyDescent="0.25"/>
    <row r="22" spans="1:7" ht="12.75" customHeight="1" x14ac:dyDescent="0.25">
      <c r="A22" s="2" t="s">
        <v>66</v>
      </c>
      <c r="B22" s="483"/>
      <c r="C22" s="466"/>
      <c r="D22" s="467"/>
      <c r="E22" s="35" t="s">
        <v>470</v>
      </c>
      <c r="F22" s="35" t="s">
        <v>471</v>
      </c>
      <c r="G22" s="31"/>
    </row>
    <row r="23" spans="1:7" ht="40.5" customHeight="1" x14ac:dyDescent="0.25">
      <c r="A23" s="2" t="s">
        <v>66</v>
      </c>
      <c r="B23" s="477" t="s">
        <v>261</v>
      </c>
      <c r="C23" s="478"/>
      <c r="D23" s="479"/>
      <c r="E23" s="35"/>
      <c r="F23" s="355" t="s">
        <v>1022</v>
      </c>
      <c r="G23" s="31"/>
    </row>
    <row r="24" spans="1:7" ht="24.75" customHeight="1" x14ac:dyDescent="0.25">
      <c r="A24" s="2" t="s">
        <v>66</v>
      </c>
      <c r="B24" s="432" t="s">
        <v>69</v>
      </c>
      <c r="C24" s="432"/>
      <c r="D24" s="432"/>
      <c r="E24" s="113"/>
      <c r="F24" s="112"/>
      <c r="G24" s="31"/>
    </row>
    <row r="25" spans="1:7" x14ac:dyDescent="0.25"/>
    <row r="26" spans="1:7" x14ac:dyDescent="0.25">
      <c r="A26" s="2" t="s">
        <v>67</v>
      </c>
      <c r="B26" s="555" t="s">
        <v>453</v>
      </c>
      <c r="C26" s="545"/>
      <c r="D26" s="545"/>
      <c r="E26" s="545"/>
      <c r="F26" s="88"/>
    </row>
    <row r="27" spans="1:7" ht="20.399999999999999" x14ac:dyDescent="0.25">
      <c r="A27" s="2" t="s">
        <v>67</v>
      </c>
      <c r="B27" s="122"/>
      <c r="C27" s="124" t="s">
        <v>454</v>
      </c>
      <c r="D27" s="124" t="s">
        <v>455</v>
      </c>
      <c r="E27" s="124" t="s">
        <v>456</v>
      </c>
      <c r="F27" s="124" t="s">
        <v>457</v>
      </c>
      <c r="G27" s="124" t="s">
        <v>458</v>
      </c>
    </row>
    <row r="28" spans="1:7" x14ac:dyDescent="0.25">
      <c r="A28" s="2" t="s">
        <v>67</v>
      </c>
      <c r="B28" s="8" t="s">
        <v>459</v>
      </c>
      <c r="C28" s="301"/>
      <c r="D28" s="301"/>
      <c r="E28" s="35"/>
      <c r="F28" s="355" t="s">
        <v>1022</v>
      </c>
      <c r="G28" s="35"/>
    </row>
    <row r="29" spans="1:7" x14ac:dyDescent="0.25">
      <c r="A29" s="2" t="s">
        <v>67</v>
      </c>
      <c r="B29" s="8" t="s">
        <v>460</v>
      </c>
      <c r="C29" s="35" t="s">
        <v>1022</v>
      </c>
      <c r="D29" s="35"/>
      <c r="E29" s="35"/>
      <c r="F29" s="35"/>
      <c r="G29" s="35"/>
    </row>
    <row r="30" spans="1:7" ht="26.4" x14ac:dyDescent="0.25">
      <c r="A30" s="2" t="s">
        <v>67</v>
      </c>
      <c r="B30" s="8" t="s">
        <v>461</v>
      </c>
      <c r="C30" s="35"/>
      <c r="D30" s="35"/>
      <c r="E30" s="35"/>
      <c r="F30" s="35"/>
      <c r="G30" s="35" t="s">
        <v>1022</v>
      </c>
    </row>
    <row r="31" spans="1:7" x14ac:dyDescent="0.25">
      <c r="A31" s="2" t="s">
        <v>67</v>
      </c>
      <c r="B31" s="8" t="s">
        <v>887</v>
      </c>
      <c r="C31" s="35"/>
      <c r="D31" s="35"/>
      <c r="E31" s="35"/>
      <c r="F31" s="35"/>
      <c r="G31" s="35" t="s">
        <v>1022</v>
      </c>
    </row>
    <row r="32" spans="1:7" x14ac:dyDescent="0.25">
      <c r="A32" s="2" t="s">
        <v>67</v>
      </c>
      <c r="B32" s="8" t="s">
        <v>885</v>
      </c>
      <c r="C32" s="35"/>
      <c r="D32" s="35"/>
      <c r="E32" s="35"/>
      <c r="F32" s="35" t="s">
        <v>1022</v>
      </c>
      <c r="G32" s="35"/>
    </row>
    <row r="33" spans="1:7" ht="40.5" customHeight="1" x14ac:dyDescent="0.25">
      <c r="A33" s="2" t="s">
        <v>67</v>
      </c>
      <c r="B33" s="8" t="s">
        <v>462</v>
      </c>
      <c r="C33" s="35"/>
      <c r="D33" s="35"/>
      <c r="E33" s="35"/>
      <c r="F33" s="35"/>
      <c r="G33" s="35" t="s">
        <v>1022</v>
      </c>
    </row>
    <row r="34" spans="1:7" x14ac:dyDescent="0.25"/>
    <row r="35" spans="1:7" ht="27" customHeight="1" x14ac:dyDescent="0.25">
      <c r="A35" s="2" t="s">
        <v>72</v>
      </c>
      <c r="B35" s="432" t="s">
        <v>70</v>
      </c>
      <c r="C35" s="432"/>
      <c r="D35" s="432"/>
      <c r="E35" s="125"/>
      <c r="F35" s="72"/>
      <c r="G35" s="31"/>
    </row>
    <row r="36" spans="1:7" x14ac:dyDescent="0.25"/>
    <row r="37" spans="1:7" ht="26.25" customHeight="1" x14ac:dyDescent="0.25">
      <c r="A37" s="2" t="s">
        <v>73</v>
      </c>
      <c r="B37" s="432" t="s">
        <v>71</v>
      </c>
      <c r="C37" s="432"/>
      <c r="D37" s="432"/>
      <c r="E37" s="125">
        <v>3</v>
      </c>
      <c r="F37" s="72"/>
      <c r="G37" s="31"/>
    </row>
    <row r="38" spans="1:7" x14ac:dyDescent="0.25"/>
    <row r="39" spans="1:7" x14ac:dyDescent="0.25">
      <c r="A39" s="2" t="s">
        <v>74</v>
      </c>
      <c r="B39" s="547" t="s">
        <v>463</v>
      </c>
      <c r="C39" s="480"/>
      <c r="D39" s="480"/>
      <c r="E39" s="480"/>
      <c r="F39" s="480"/>
      <c r="G39" s="558"/>
    </row>
    <row r="40" spans="1:7" x14ac:dyDescent="0.25">
      <c r="A40" s="2"/>
      <c r="B40" s="559"/>
      <c r="C40" s="560"/>
      <c r="D40" s="560"/>
      <c r="E40" s="560"/>
      <c r="F40" s="560"/>
      <c r="G40" s="561"/>
    </row>
    <row r="41" spans="1:7" x14ac:dyDescent="0.25"/>
    <row r="42" spans="1:7" ht="37.5" customHeight="1" x14ac:dyDescent="0.25">
      <c r="A42" s="2" t="s">
        <v>76</v>
      </c>
      <c r="B42" s="560" t="s">
        <v>75</v>
      </c>
      <c r="C42" s="560"/>
      <c r="D42" s="560"/>
      <c r="E42" s="560"/>
      <c r="F42" s="560"/>
      <c r="G42" s="560"/>
    </row>
    <row r="43" spans="1:7" ht="20.399999999999999" x14ac:dyDescent="0.25">
      <c r="A43" s="2" t="s">
        <v>76</v>
      </c>
      <c r="B43" s="122"/>
      <c r="C43" s="216" t="s">
        <v>464</v>
      </c>
      <c r="D43" s="216" t="s">
        <v>465</v>
      </c>
      <c r="E43" s="216" t="s">
        <v>466</v>
      </c>
      <c r="F43" s="216" t="s">
        <v>467</v>
      </c>
      <c r="G43" s="216" t="s">
        <v>468</v>
      </c>
    </row>
    <row r="44" spans="1:7" x14ac:dyDescent="0.25">
      <c r="A44" s="2" t="s">
        <v>76</v>
      </c>
      <c r="B44" s="9" t="s">
        <v>258</v>
      </c>
      <c r="C44" s="126">
        <v>42430</v>
      </c>
      <c r="D44" s="126"/>
      <c r="E44" s="126"/>
      <c r="F44" s="126"/>
      <c r="G44" s="95" t="s">
        <v>1022</v>
      </c>
    </row>
    <row r="45" spans="1:7" x14ac:dyDescent="0.25">
      <c r="A45" s="2" t="s">
        <v>76</v>
      </c>
      <c r="B45" s="9" t="s">
        <v>68</v>
      </c>
      <c r="C45" s="126"/>
      <c r="D45" s="126"/>
      <c r="E45" s="126"/>
      <c r="F45" s="126"/>
      <c r="G45" s="95"/>
    </row>
    <row r="46" spans="1:7" x14ac:dyDescent="0.25">
      <c r="A46" s="2" t="s">
        <v>76</v>
      </c>
      <c r="B46" s="9" t="s">
        <v>259</v>
      </c>
      <c r="C46" s="126">
        <v>42675</v>
      </c>
      <c r="D46" s="126"/>
      <c r="E46" s="126"/>
      <c r="F46" s="126"/>
      <c r="G46" s="95" t="s">
        <v>1022</v>
      </c>
    </row>
    <row r="47" spans="1:7" x14ac:dyDescent="0.25">
      <c r="A47" s="2" t="s">
        <v>76</v>
      </c>
      <c r="B47" s="9" t="s">
        <v>260</v>
      </c>
      <c r="C47" s="126"/>
      <c r="D47" s="126"/>
      <c r="E47" s="126"/>
      <c r="F47" s="126"/>
      <c r="G47" s="95"/>
    </row>
    <row r="48" spans="1:7" x14ac:dyDescent="0.25"/>
    <row r="49" spans="1:7" ht="12.75" customHeight="1" x14ac:dyDescent="0.25">
      <c r="A49" s="2" t="s">
        <v>77</v>
      </c>
      <c r="B49" s="483"/>
      <c r="C49" s="466"/>
      <c r="D49" s="467"/>
      <c r="E49" s="35" t="s">
        <v>470</v>
      </c>
      <c r="F49" s="35" t="s">
        <v>471</v>
      </c>
      <c r="G49" s="118"/>
    </row>
    <row r="50" spans="1:7" ht="26.25" customHeight="1" x14ac:dyDescent="0.25">
      <c r="A50" s="2" t="s">
        <v>77</v>
      </c>
      <c r="B50" s="477" t="s">
        <v>57</v>
      </c>
      <c r="C50" s="478"/>
      <c r="D50" s="479"/>
      <c r="E50" s="35"/>
      <c r="F50" s="355" t="s">
        <v>1022</v>
      </c>
      <c r="G50" s="50"/>
    </row>
    <row r="51" spans="1:7" x14ac:dyDescent="0.25">
      <c r="B51" s="99"/>
      <c r="C51" s="99"/>
      <c r="D51" s="99"/>
      <c r="E51" s="112"/>
      <c r="F51" s="112"/>
    </row>
    <row r="52" spans="1:7" x14ac:dyDescent="0.25">
      <c r="A52" s="2" t="s">
        <v>78</v>
      </c>
      <c r="B52" s="547" t="s">
        <v>79</v>
      </c>
      <c r="C52" s="480"/>
      <c r="D52" s="480"/>
      <c r="E52" s="480"/>
      <c r="F52" s="480"/>
      <c r="G52" s="558"/>
    </row>
    <row r="53" spans="1:7" x14ac:dyDescent="0.25">
      <c r="A53" s="2"/>
      <c r="B53" s="559"/>
      <c r="C53" s="560"/>
      <c r="D53" s="560"/>
      <c r="E53" s="560"/>
      <c r="F53" s="560"/>
      <c r="G53" s="561"/>
    </row>
    <row r="54" spans="1:7" x14ac:dyDescent="0.25"/>
    <row r="55" spans="1:7" ht="15.6" x14ac:dyDescent="0.25">
      <c r="B55" s="556" t="s">
        <v>80</v>
      </c>
      <c r="C55" s="458"/>
    </row>
    <row r="56" spans="1:7" ht="27.75" customHeight="1" x14ac:dyDescent="0.25">
      <c r="A56" s="2" t="s">
        <v>81</v>
      </c>
      <c r="B56" s="432" t="s">
        <v>82</v>
      </c>
      <c r="C56" s="432"/>
      <c r="D56" s="432"/>
      <c r="E56" s="365" t="s">
        <v>1025</v>
      </c>
      <c r="G56" s="31"/>
    </row>
    <row r="57" spans="1:7" x14ac:dyDescent="0.25"/>
    <row r="58" spans="1:7" x14ac:dyDescent="0.25">
      <c r="A58" s="2" t="s">
        <v>787</v>
      </c>
      <c r="B58" s="483"/>
      <c r="C58" s="466"/>
      <c r="D58" s="467"/>
      <c r="E58" s="35" t="s">
        <v>58</v>
      </c>
      <c r="F58" s="35" t="s">
        <v>83</v>
      </c>
    </row>
    <row r="59" spans="1:7" ht="26.25" customHeight="1" x14ac:dyDescent="0.25">
      <c r="A59" s="2" t="s">
        <v>787</v>
      </c>
      <c r="B59" s="477" t="s">
        <v>786</v>
      </c>
      <c r="C59" s="478"/>
      <c r="D59" s="479"/>
      <c r="E59" s="35">
        <v>84</v>
      </c>
      <c r="F59" s="301" t="s">
        <v>212</v>
      </c>
    </row>
    <row r="60" spans="1:7" x14ac:dyDescent="0.25"/>
    <row r="61" spans="1:7" x14ac:dyDescent="0.25">
      <c r="A61" s="2" t="s">
        <v>789</v>
      </c>
      <c r="B61" s="483"/>
      <c r="C61" s="466"/>
      <c r="D61" s="467"/>
      <c r="E61" s="35" t="s">
        <v>58</v>
      </c>
      <c r="F61" s="35" t="s">
        <v>83</v>
      </c>
    </row>
    <row r="62" spans="1:7" ht="27" customHeight="1" x14ac:dyDescent="0.25">
      <c r="A62" s="2" t="s">
        <v>789</v>
      </c>
      <c r="B62" s="477" t="s">
        <v>788</v>
      </c>
      <c r="C62" s="478"/>
      <c r="D62" s="479"/>
      <c r="E62" s="35">
        <v>84</v>
      </c>
      <c r="F62" s="35" t="s">
        <v>212</v>
      </c>
    </row>
    <row r="63" spans="1:7" x14ac:dyDescent="0.25">
      <c r="B63" s="6"/>
      <c r="C63" s="6"/>
      <c r="D63" s="6"/>
      <c r="E63" s="6"/>
      <c r="F63" s="6"/>
      <c r="G63" s="6"/>
    </row>
    <row r="64" spans="1:7" ht="27.75" customHeight="1" x14ac:dyDescent="0.25">
      <c r="A64" s="2" t="s">
        <v>790</v>
      </c>
      <c r="B64" s="432" t="s">
        <v>59</v>
      </c>
      <c r="C64" s="432"/>
      <c r="D64" s="432"/>
      <c r="E64" s="125"/>
      <c r="F64" s="30"/>
      <c r="G64" s="31"/>
    </row>
    <row r="65" spans="1:7" x14ac:dyDescent="0.25">
      <c r="A65" s="2"/>
      <c r="B65" s="30"/>
      <c r="C65" s="30"/>
      <c r="D65" s="30"/>
      <c r="E65" s="30"/>
      <c r="F65" s="30"/>
      <c r="G65" s="31"/>
    </row>
    <row r="66" spans="1:7" ht="26.25" customHeight="1" x14ac:dyDescent="0.25">
      <c r="A66" s="2" t="s">
        <v>791</v>
      </c>
      <c r="B66" s="432" t="s">
        <v>792</v>
      </c>
      <c r="C66" s="432"/>
      <c r="D66" s="432"/>
      <c r="E66" s="125">
        <v>36</v>
      </c>
      <c r="F66" s="30"/>
      <c r="G66" s="31"/>
    </row>
    <row r="67" spans="1:7" x14ac:dyDescent="0.25">
      <c r="A67" s="2"/>
      <c r="B67" s="30"/>
      <c r="C67" s="30"/>
      <c r="D67" s="30"/>
      <c r="E67" s="30"/>
      <c r="F67" s="30"/>
      <c r="G67" s="31"/>
    </row>
    <row r="68" spans="1:7" x14ac:dyDescent="0.25">
      <c r="A68" s="2" t="s">
        <v>793</v>
      </c>
      <c r="B68" s="547" t="s">
        <v>60</v>
      </c>
      <c r="C68" s="480"/>
      <c r="D68" s="480"/>
      <c r="E68" s="480"/>
      <c r="F68" s="480"/>
      <c r="G68" s="558"/>
    </row>
    <row r="69" spans="1:7" x14ac:dyDescent="0.25">
      <c r="A69" s="2"/>
      <c r="B69" s="559"/>
      <c r="C69" s="560"/>
      <c r="D69" s="560"/>
      <c r="E69" s="560"/>
      <c r="F69" s="560"/>
      <c r="G69" s="561"/>
    </row>
    <row r="70" spans="1:7" x14ac:dyDescent="0.25"/>
  </sheetData>
  <mergeCells count="27">
    <mergeCell ref="B49:D49"/>
    <mergeCell ref="B50:D50"/>
    <mergeCell ref="B52:G53"/>
    <mergeCell ref="B55:C55"/>
    <mergeCell ref="B37:D37"/>
    <mergeCell ref="B39:G40"/>
    <mergeCell ref="B42:G42"/>
    <mergeCell ref="B68:G69"/>
    <mergeCell ref="B56:D56"/>
    <mergeCell ref="B58:D58"/>
    <mergeCell ref="B59:D59"/>
    <mergeCell ref="B61:D61"/>
    <mergeCell ref="B62:D62"/>
    <mergeCell ref="B64:D64"/>
    <mergeCell ref="B66:D66"/>
    <mergeCell ref="A2:G2"/>
    <mergeCell ref="B9:G9"/>
    <mergeCell ref="B26:E26"/>
    <mergeCell ref="B35:D35"/>
    <mergeCell ref="B5:D5"/>
    <mergeCell ref="B6:D6"/>
    <mergeCell ref="B7:D7"/>
    <mergeCell ref="B24:D24"/>
    <mergeCell ref="B15:C15"/>
    <mergeCell ref="B16:D16"/>
    <mergeCell ref="B22:D22"/>
    <mergeCell ref="B23:D23"/>
  </mergeCells>
  <phoneticPr fontId="0" type="noConversion"/>
  <pageMargins left="0.75" right="0.75" top="1" bottom="1" header="0.5" footer="0.5"/>
  <pageSetup scale="75" orientation="portrait" r:id="rId1"/>
  <headerFooter alignWithMargins="0">
    <oddHeader>&amp;L&amp;G&amp;RCommon Data Set 2017-2018</oddHeader>
    <oddFooter>&amp;L&amp;9Prepared by the Stony Brook University Office of Institutional Research, Planning Effectiveness, December 11, 2017&amp;RCDS-D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showRowColHeaders="0" showRuler="0" view="pageLayout" zoomScaleNormal="100" workbookViewId="0">
      <selection activeCell="A2" sqref="A2:C2"/>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s="403" customFormat="1" x14ac:dyDescent="0.25">
      <c r="A1" s="400"/>
    </row>
    <row r="2" spans="1:3" ht="17.399999999999999" x14ac:dyDescent="0.25">
      <c r="A2" s="422" t="s">
        <v>767</v>
      </c>
      <c r="B2" s="422"/>
      <c r="C2" s="422"/>
    </row>
    <row r="3" spans="1:3" ht="28.5" customHeight="1" x14ac:dyDescent="0.25">
      <c r="A3" s="2" t="s">
        <v>633</v>
      </c>
      <c r="B3" s="562" t="s">
        <v>768</v>
      </c>
      <c r="C3" s="563"/>
    </row>
    <row r="4" spans="1:3" x14ac:dyDescent="0.25">
      <c r="A4" s="2" t="s">
        <v>633</v>
      </c>
      <c r="B4" s="9" t="s">
        <v>769</v>
      </c>
      <c r="C4" s="317"/>
    </row>
    <row r="5" spans="1:3" x14ac:dyDescent="0.25">
      <c r="A5" s="2" t="s">
        <v>633</v>
      </c>
      <c r="B5" s="208" t="s">
        <v>431</v>
      </c>
      <c r="C5" s="366" t="s">
        <v>1022</v>
      </c>
    </row>
    <row r="6" spans="1:3" x14ac:dyDescent="0.25">
      <c r="A6" s="2" t="s">
        <v>633</v>
      </c>
      <c r="B6" s="9" t="s">
        <v>770</v>
      </c>
      <c r="C6" s="366" t="s">
        <v>1022</v>
      </c>
    </row>
    <row r="7" spans="1:3" x14ac:dyDescent="0.25">
      <c r="A7" s="2" t="s">
        <v>633</v>
      </c>
      <c r="B7" s="9" t="s">
        <v>771</v>
      </c>
      <c r="C7" s="366" t="s">
        <v>1022</v>
      </c>
    </row>
    <row r="8" spans="1:3" x14ac:dyDescent="0.25">
      <c r="A8" s="2" t="s">
        <v>633</v>
      </c>
      <c r="B8" s="9" t="s">
        <v>772</v>
      </c>
      <c r="C8" s="366" t="s">
        <v>1022</v>
      </c>
    </row>
    <row r="9" spans="1:3" x14ac:dyDescent="0.25">
      <c r="A9" s="2" t="s">
        <v>633</v>
      </c>
      <c r="B9" s="9" t="s">
        <v>773</v>
      </c>
      <c r="C9" s="366" t="s">
        <v>1022</v>
      </c>
    </row>
    <row r="10" spans="1:3" x14ac:dyDescent="0.25">
      <c r="A10" s="2" t="s">
        <v>633</v>
      </c>
      <c r="B10" s="9" t="s">
        <v>774</v>
      </c>
      <c r="C10" s="366" t="s">
        <v>1022</v>
      </c>
    </row>
    <row r="11" spans="1:3" x14ac:dyDescent="0.25">
      <c r="A11" s="2" t="s">
        <v>633</v>
      </c>
      <c r="B11" s="9" t="s">
        <v>37</v>
      </c>
      <c r="C11" s="366" t="s">
        <v>1022</v>
      </c>
    </row>
    <row r="12" spans="1:3" x14ac:dyDescent="0.25">
      <c r="A12" s="2" t="s">
        <v>633</v>
      </c>
      <c r="B12" s="9" t="s">
        <v>38</v>
      </c>
      <c r="C12" s="366"/>
    </row>
    <row r="13" spans="1:3" x14ac:dyDescent="0.25">
      <c r="A13" s="2" t="s">
        <v>633</v>
      </c>
      <c r="B13" s="9" t="s">
        <v>39</v>
      </c>
      <c r="C13" s="366" t="s">
        <v>1022</v>
      </c>
    </row>
    <row r="14" spans="1:3" x14ac:dyDescent="0.25">
      <c r="A14" s="2" t="s">
        <v>633</v>
      </c>
      <c r="B14" s="9" t="s">
        <v>40</v>
      </c>
      <c r="C14" s="366" t="s">
        <v>1022</v>
      </c>
    </row>
    <row r="15" spans="1:3" x14ac:dyDescent="0.25">
      <c r="A15" s="2" t="s">
        <v>633</v>
      </c>
      <c r="B15" s="9" t="s">
        <v>41</v>
      </c>
      <c r="C15" s="366" t="s">
        <v>1022</v>
      </c>
    </row>
    <row r="16" spans="1:3" x14ac:dyDescent="0.25">
      <c r="A16" s="2" t="s">
        <v>633</v>
      </c>
      <c r="B16" s="9" t="s">
        <v>42</v>
      </c>
      <c r="C16" s="366" t="s">
        <v>1022</v>
      </c>
    </row>
    <row r="17" spans="1:3" x14ac:dyDescent="0.25">
      <c r="A17" s="2" t="s">
        <v>633</v>
      </c>
      <c r="B17" s="9" t="s">
        <v>43</v>
      </c>
      <c r="C17" s="366" t="s">
        <v>1022</v>
      </c>
    </row>
    <row r="18" spans="1:3" x14ac:dyDescent="0.25">
      <c r="A18" s="2" t="s">
        <v>633</v>
      </c>
      <c r="B18" s="9" t="s">
        <v>44</v>
      </c>
      <c r="C18" s="366" t="s">
        <v>1022</v>
      </c>
    </row>
    <row r="19" spans="1:3" x14ac:dyDescent="0.25">
      <c r="A19" s="2" t="s">
        <v>633</v>
      </c>
      <c r="B19" s="9" t="s">
        <v>45</v>
      </c>
      <c r="C19" s="366" t="s">
        <v>1022</v>
      </c>
    </row>
    <row r="20" spans="1:3" x14ac:dyDescent="0.25">
      <c r="A20" s="2" t="s">
        <v>633</v>
      </c>
      <c r="B20" s="9" t="s">
        <v>46</v>
      </c>
      <c r="C20" s="366" t="s">
        <v>1022</v>
      </c>
    </row>
    <row r="21" spans="1:3" ht="79.2" x14ac:dyDescent="0.25">
      <c r="A21" s="2" t="s">
        <v>633</v>
      </c>
      <c r="B21" s="407" t="s">
        <v>1037</v>
      </c>
      <c r="C21" s="408" t="s">
        <v>1022</v>
      </c>
    </row>
    <row r="22" spans="1:3" x14ac:dyDescent="0.25">
      <c r="B22" s="564"/>
      <c r="C22" s="494"/>
    </row>
    <row r="23" spans="1:3" x14ac:dyDescent="0.25">
      <c r="B23" s="6"/>
      <c r="C23" s="6"/>
    </row>
    <row r="24" spans="1:3" x14ac:dyDescent="0.25">
      <c r="A24" s="2" t="s">
        <v>634</v>
      </c>
      <c r="B24" s="3" t="s">
        <v>715</v>
      </c>
    </row>
    <row r="25" spans="1:3" x14ac:dyDescent="0.25"/>
    <row r="26" spans="1:3" ht="24.75" customHeight="1" x14ac:dyDescent="0.25">
      <c r="A26" s="90" t="s">
        <v>635</v>
      </c>
      <c r="B26" s="30" t="s">
        <v>48</v>
      </c>
      <c r="C26" s="30"/>
    </row>
    <row r="27" spans="1:3" x14ac:dyDescent="0.25">
      <c r="A27" s="90" t="s">
        <v>635</v>
      </c>
      <c r="B27" s="9" t="s">
        <v>49</v>
      </c>
      <c r="C27" s="366" t="s">
        <v>1022</v>
      </c>
    </row>
    <row r="28" spans="1:3" x14ac:dyDescent="0.25">
      <c r="A28" s="90" t="s">
        <v>635</v>
      </c>
      <c r="B28" s="9" t="s">
        <v>50</v>
      </c>
      <c r="C28" s="317"/>
    </row>
    <row r="29" spans="1:3" x14ac:dyDescent="0.25">
      <c r="A29" s="90" t="s">
        <v>635</v>
      </c>
      <c r="B29" s="9" t="s">
        <v>51</v>
      </c>
      <c r="C29" s="366" t="s">
        <v>1022</v>
      </c>
    </row>
    <row r="30" spans="1:3" x14ac:dyDescent="0.25">
      <c r="A30" s="90" t="s">
        <v>635</v>
      </c>
      <c r="B30" s="9" t="s">
        <v>52</v>
      </c>
      <c r="C30" s="366" t="s">
        <v>1022</v>
      </c>
    </row>
    <row r="31" spans="1:3" x14ac:dyDescent="0.25">
      <c r="A31" s="90" t="s">
        <v>635</v>
      </c>
      <c r="B31" s="9" t="s">
        <v>874</v>
      </c>
      <c r="C31" s="366" t="s">
        <v>1022</v>
      </c>
    </row>
    <row r="32" spans="1:3" x14ac:dyDescent="0.25">
      <c r="A32" s="90" t="s">
        <v>635</v>
      </c>
      <c r="B32" s="9" t="s">
        <v>53</v>
      </c>
      <c r="C32" s="366" t="s">
        <v>1022</v>
      </c>
    </row>
    <row r="33" spans="1:3" x14ac:dyDescent="0.25">
      <c r="A33" s="90" t="s">
        <v>635</v>
      </c>
      <c r="B33" s="9" t="s">
        <v>870</v>
      </c>
      <c r="C33" s="366" t="s">
        <v>1022</v>
      </c>
    </row>
    <row r="34" spans="1:3" x14ac:dyDescent="0.25">
      <c r="A34" s="90" t="s">
        <v>635</v>
      </c>
      <c r="B34" s="9" t="s">
        <v>54</v>
      </c>
      <c r="C34" s="366"/>
    </row>
    <row r="35" spans="1:3" x14ac:dyDescent="0.25">
      <c r="A35" s="90" t="s">
        <v>635</v>
      </c>
      <c r="B35" s="9" t="s">
        <v>55</v>
      </c>
      <c r="C35" s="366" t="s">
        <v>1022</v>
      </c>
    </row>
    <row r="36" spans="1:3" x14ac:dyDescent="0.25">
      <c r="A36" s="90" t="s">
        <v>635</v>
      </c>
      <c r="B36" s="9" t="s">
        <v>56</v>
      </c>
      <c r="C36" s="366" t="s">
        <v>1022</v>
      </c>
    </row>
    <row r="37" spans="1:3" x14ac:dyDescent="0.25">
      <c r="A37" s="90" t="s">
        <v>635</v>
      </c>
      <c r="B37" s="89" t="s">
        <v>218</v>
      </c>
      <c r="C37" s="366" t="s">
        <v>1022</v>
      </c>
    </row>
    <row r="38" spans="1:3" x14ac:dyDescent="0.25">
      <c r="B38" s="565"/>
      <c r="C38" s="566"/>
    </row>
    <row r="39" spans="1:3" x14ac:dyDescent="0.25"/>
    <row r="40" spans="1:3" ht="15.6" x14ac:dyDescent="0.25">
      <c r="B40" s="264"/>
    </row>
    <row r="41" spans="1:3" x14ac:dyDescent="0.25"/>
  </sheetData>
  <mergeCells count="4">
    <mergeCell ref="A2:C2"/>
    <mergeCell ref="B3:C3"/>
    <mergeCell ref="B22:C22"/>
    <mergeCell ref="B38:C38"/>
  </mergeCells>
  <phoneticPr fontId="0" type="noConversion"/>
  <pageMargins left="0.75" right="0.75" top="1" bottom="1" header="0.5" footer="0.5"/>
  <pageSetup scale="75" orientation="portrait" r:id="rId1"/>
  <headerFooter alignWithMargins="0">
    <oddHeader>&amp;L&amp;G&amp;RCommon Data Set 2017-2018</oddHeader>
    <oddFooter>&amp;L&amp;9Prepared by the Stony Brook University Office of Institutional Research, Planning Effectiveness, December 11, 2017&amp;RCDS-E</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showRowColHeaders="0" showRuler="0" view="pageLayout" zoomScaleNormal="100" workbookViewId="0">
      <selection activeCell="A2" sqref="A2:F2"/>
    </sheetView>
  </sheetViews>
  <sheetFormatPr defaultColWidth="0" defaultRowHeight="13.2" zeroHeight="1" x14ac:dyDescent="0.25"/>
  <cols>
    <col min="1" max="1" width="3.88671875" style="1" customWidth="1"/>
    <col min="2" max="2" width="27" customWidth="1"/>
    <col min="3" max="3" width="4.6640625" customWidth="1"/>
    <col min="4" max="4" width="10.6640625" customWidth="1"/>
    <col min="5" max="6" width="16.6640625" customWidth="1"/>
    <col min="7" max="7" width="9.109375" customWidth="1"/>
    <col min="8" max="8" width="0.6640625" customWidth="1"/>
  </cols>
  <sheetData>
    <row r="1" spans="1:6" s="403" customFormat="1" x14ac:dyDescent="0.25">
      <c r="A1" s="400"/>
    </row>
    <row r="2" spans="1:6" ht="17.399999999999999" x14ac:dyDescent="0.25">
      <c r="A2" s="422" t="s">
        <v>794</v>
      </c>
      <c r="B2" s="422"/>
      <c r="C2" s="422"/>
      <c r="D2" s="422"/>
      <c r="E2" s="418"/>
      <c r="F2" s="418"/>
    </row>
    <row r="3" spans="1:6" ht="8.25" customHeight="1" x14ac:dyDescent="0.25"/>
    <row r="4" spans="1:6" ht="28.5" customHeight="1" x14ac:dyDescent="0.25">
      <c r="A4" s="298" t="s">
        <v>323</v>
      </c>
      <c r="B4" s="567" t="s">
        <v>962</v>
      </c>
      <c r="C4" s="567"/>
      <c r="D4" s="567"/>
      <c r="E4" s="568"/>
      <c r="F4" s="568"/>
    </row>
    <row r="5" spans="1:6" ht="37.5" customHeight="1" x14ac:dyDescent="0.25">
      <c r="A5" s="2" t="s">
        <v>323</v>
      </c>
      <c r="B5" s="499"/>
      <c r="C5" s="494"/>
      <c r="D5" s="494"/>
      <c r="E5" s="136" t="s">
        <v>576</v>
      </c>
      <c r="F5" s="131" t="s">
        <v>233</v>
      </c>
    </row>
    <row r="6" spans="1:6" ht="39.75" customHeight="1" x14ac:dyDescent="0.25">
      <c r="A6" s="2" t="s">
        <v>323</v>
      </c>
      <c r="B6" s="541" t="s">
        <v>432</v>
      </c>
      <c r="C6" s="505"/>
      <c r="D6" s="505"/>
      <c r="E6" s="128">
        <v>0.08</v>
      </c>
      <c r="F6" s="129">
        <v>6.4000000000000001E-2</v>
      </c>
    </row>
    <row r="7" spans="1:6" x14ac:dyDescent="0.25">
      <c r="A7" s="2" t="s">
        <v>323</v>
      </c>
      <c r="B7" s="421" t="s">
        <v>795</v>
      </c>
      <c r="C7" s="494"/>
      <c r="D7" s="494"/>
      <c r="E7" s="29"/>
      <c r="F7" s="129">
        <v>0.02</v>
      </c>
    </row>
    <row r="8" spans="1:6" x14ac:dyDescent="0.25">
      <c r="A8" s="2" t="s">
        <v>323</v>
      </c>
      <c r="B8" s="421" t="s">
        <v>796</v>
      </c>
      <c r="C8" s="494"/>
      <c r="D8" s="494"/>
      <c r="E8" s="29"/>
      <c r="F8" s="129">
        <v>0.02</v>
      </c>
    </row>
    <row r="9" spans="1:6" ht="24.75" customHeight="1" x14ac:dyDescent="0.25">
      <c r="A9" s="2" t="s">
        <v>323</v>
      </c>
      <c r="B9" s="421" t="s">
        <v>797</v>
      </c>
      <c r="C9" s="494"/>
      <c r="D9" s="494"/>
      <c r="E9" s="29">
        <v>0.83</v>
      </c>
      <c r="F9" s="129">
        <v>0.53</v>
      </c>
    </row>
    <row r="10" spans="1:6" x14ac:dyDescent="0.25">
      <c r="A10" s="2" t="s">
        <v>323</v>
      </c>
      <c r="B10" s="421" t="s">
        <v>798</v>
      </c>
      <c r="C10" s="494"/>
      <c r="D10" s="494"/>
      <c r="E10" s="29">
        <v>0.17</v>
      </c>
      <c r="F10" s="129">
        <v>0.47</v>
      </c>
    </row>
    <row r="11" spans="1:6" x14ac:dyDescent="0.25">
      <c r="A11" s="2" t="s">
        <v>323</v>
      </c>
      <c r="B11" s="421" t="s">
        <v>799</v>
      </c>
      <c r="C11" s="494"/>
      <c r="D11" s="494"/>
      <c r="E11" s="29"/>
      <c r="F11" s="129">
        <v>7.3300000000000004E-2</v>
      </c>
    </row>
    <row r="12" spans="1:6" x14ac:dyDescent="0.25">
      <c r="A12" s="2" t="s">
        <v>323</v>
      </c>
      <c r="B12" s="421" t="s">
        <v>800</v>
      </c>
      <c r="C12" s="494"/>
      <c r="D12" s="494"/>
      <c r="E12" s="130">
        <v>17.93</v>
      </c>
      <c r="F12" s="130">
        <v>20.350000000000001</v>
      </c>
    </row>
    <row r="13" spans="1:6" x14ac:dyDescent="0.25">
      <c r="A13" s="2" t="s">
        <v>323</v>
      </c>
      <c r="B13" s="421" t="s">
        <v>801</v>
      </c>
      <c r="C13" s="494"/>
      <c r="D13" s="494"/>
      <c r="E13" s="130">
        <v>17.93</v>
      </c>
      <c r="F13" s="130">
        <v>20.75</v>
      </c>
    </row>
    <row r="14" spans="1:6" ht="9.75" customHeight="1" x14ac:dyDescent="0.25"/>
    <row r="15" spans="1:6" x14ac:dyDescent="0.25">
      <c r="A15" s="2" t="s">
        <v>322</v>
      </c>
      <c r="B15" s="569" t="s">
        <v>577</v>
      </c>
      <c r="C15" s="423"/>
      <c r="D15" s="423"/>
      <c r="E15" s="460"/>
      <c r="F15" s="460"/>
    </row>
    <row r="16" spans="1:6" x14ac:dyDescent="0.25">
      <c r="A16" s="2" t="s">
        <v>322</v>
      </c>
      <c r="B16" s="274" t="s">
        <v>572</v>
      </c>
      <c r="C16" s="367" t="s">
        <v>1022</v>
      </c>
      <c r="D16" s="7"/>
      <c r="E16" s="163"/>
      <c r="F16" s="163"/>
    </row>
    <row r="17" spans="1:3" x14ac:dyDescent="0.25">
      <c r="A17" s="2" t="s">
        <v>322</v>
      </c>
      <c r="B17" s="8" t="s">
        <v>802</v>
      </c>
      <c r="C17" s="367" t="s">
        <v>1022</v>
      </c>
    </row>
    <row r="18" spans="1:3" x14ac:dyDescent="0.25">
      <c r="A18" s="2" t="s">
        <v>322</v>
      </c>
      <c r="B18" s="8" t="s">
        <v>803</v>
      </c>
      <c r="C18" s="367" t="s">
        <v>1022</v>
      </c>
    </row>
    <row r="19" spans="1:3" x14ac:dyDescent="0.25">
      <c r="A19" s="2" t="s">
        <v>322</v>
      </c>
      <c r="B19" s="8" t="s">
        <v>294</v>
      </c>
      <c r="C19" s="367" t="s">
        <v>1022</v>
      </c>
    </row>
    <row r="20" spans="1:3" x14ac:dyDescent="0.25">
      <c r="A20" s="2" t="s">
        <v>322</v>
      </c>
      <c r="B20" s="8" t="s">
        <v>295</v>
      </c>
      <c r="C20" s="367" t="s">
        <v>1022</v>
      </c>
    </row>
    <row r="21" spans="1:3" ht="26.4" x14ac:dyDescent="0.25">
      <c r="A21" s="2" t="s">
        <v>322</v>
      </c>
      <c r="B21" s="258" t="s">
        <v>573</v>
      </c>
      <c r="C21" s="367" t="s">
        <v>1022</v>
      </c>
    </row>
    <row r="22" spans="1:3" x14ac:dyDescent="0.25">
      <c r="A22" s="2" t="s">
        <v>322</v>
      </c>
      <c r="B22" s="8" t="s">
        <v>296</v>
      </c>
      <c r="C22" s="367" t="s">
        <v>1022</v>
      </c>
    </row>
    <row r="23" spans="1:3" x14ac:dyDescent="0.25">
      <c r="A23" s="2" t="s">
        <v>322</v>
      </c>
      <c r="B23" s="8" t="s">
        <v>297</v>
      </c>
      <c r="C23" s="367" t="s">
        <v>1022</v>
      </c>
    </row>
    <row r="24" spans="1:3" x14ac:dyDescent="0.25">
      <c r="A24" s="2" t="s">
        <v>322</v>
      </c>
      <c r="B24" s="8" t="s">
        <v>298</v>
      </c>
      <c r="C24" s="367" t="s">
        <v>1022</v>
      </c>
    </row>
    <row r="25" spans="1:3" x14ac:dyDescent="0.25">
      <c r="A25" s="2" t="s">
        <v>322</v>
      </c>
      <c r="B25" s="250" t="s">
        <v>574</v>
      </c>
      <c r="C25" s="367" t="s">
        <v>1022</v>
      </c>
    </row>
    <row r="26" spans="1:3" x14ac:dyDescent="0.25">
      <c r="A26" s="2" t="s">
        <v>322</v>
      </c>
      <c r="B26" s="8" t="s">
        <v>299</v>
      </c>
      <c r="C26" s="367" t="s">
        <v>1022</v>
      </c>
    </row>
    <row r="27" spans="1:3" x14ac:dyDescent="0.25">
      <c r="A27" s="2" t="s">
        <v>322</v>
      </c>
      <c r="B27" s="8" t="s">
        <v>300</v>
      </c>
      <c r="C27" s="367" t="s">
        <v>1022</v>
      </c>
    </row>
    <row r="28" spans="1:3" x14ac:dyDescent="0.25">
      <c r="A28" s="2" t="s">
        <v>322</v>
      </c>
      <c r="B28" s="8" t="s">
        <v>301</v>
      </c>
      <c r="C28" s="367" t="s">
        <v>1022</v>
      </c>
    </row>
    <row r="29" spans="1:3" x14ac:dyDescent="0.25">
      <c r="A29" s="2" t="s">
        <v>322</v>
      </c>
      <c r="B29" s="8" t="s">
        <v>302</v>
      </c>
      <c r="C29" s="367" t="s">
        <v>1022</v>
      </c>
    </row>
    <row r="30" spans="1:3" x14ac:dyDescent="0.25">
      <c r="A30" s="2" t="s">
        <v>322</v>
      </c>
      <c r="B30" s="8" t="s">
        <v>303</v>
      </c>
      <c r="C30" s="367" t="s">
        <v>1022</v>
      </c>
    </row>
    <row r="31" spans="1:3" x14ac:dyDescent="0.25">
      <c r="A31" s="2" t="s">
        <v>322</v>
      </c>
      <c r="B31" s="8" t="s">
        <v>304</v>
      </c>
      <c r="C31" s="367" t="s">
        <v>1022</v>
      </c>
    </row>
    <row r="32" spans="1:3" x14ac:dyDescent="0.25">
      <c r="A32" s="2" t="s">
        <v>322</v>
      </c>
      <c r="B32" s="8" t="s">
        <v>305</v>
      </c>
      <c r="C32" s="367" t="s">
        <v>1022</v>
      </c>
    </row>
    <row r="33" spans="1:8" x14ac:dyDescent="0.25">
      <c r="A33" s="2" t="s">
        <v>322</v>
      </c>
      <c r="B33" s="8" t="s">
        <v>306</v>
      </c>
      <c r="C33" s="367" t="s">
        <v>1022</v>
      </c>
    </row>
    <row r="34" spans="1:8" x14ac:dyDescent="0.25">
      <c r="A34" s="2" t="s">
        <v>322</v>
      </c>
      <c r="B34" s="8" t="s">
        <v>307</v>
      </c>
      <c r="C34" s="367" t="s">
        <v>1022</v>
      </c>
    </row>
    <row r="35" spans="1:8" x14ac:dyDescent="0.25">
      <c r="A35" s="2" t="s">
        <v>322</v>
      </c>
      <c r="B35" s="8" t="s">
        <v>308</v>
      </c>
      <c r="C35" s="367" t="s">
        <v>1022</v>
      </c>
    </row>
    <row r="36" spans="1:8" x14ac:dyDescent="0.25">
      <c r="A36" s="2" t="s">
        <v>322</v>
      </c>
      <c r="B36" s="8" t="s">
        <v>309</v>
      </c>
      <c r="C36" s="367"/>
    </row>
    <row r="37" spans="1:8" ht="9" customHeight="1" x14ac:dyDescent="0.25"/>
    <row r="38" spans="1:8" x14ac:dyDescent="0.25">
      <c r="A38" s="2" t="s">
        <v>321</v>
      </c>
      <c r="B38" s="576" t="s">
        <v>716</v>
      </c>
      <c r="C38" s="560"/>
      <c r="D38" s="560"/>
      <c r="E38" s="577"/>
      <c r="F38" s="578"/>
      <c r="G38" s="199"/>
    </row>
    <row r="39" spans="1:8" s="132" customFormat="1" ht="26.4" x14ac:dyDescent="0.25">
      <c r="A39" s="2" t="s">
        <v>321</v>
      </c>
      <c r="B39" s="133"/>
      <c r="C39" s="575" t="s">
        <v>581</v>
      </c>
      <c r="D39" s="575"/>
      <c r="E39" s="134" t="s">
        <v>583</v>
      </c>
      <c r="F39" s="579" t="s">
        <v>582</v>
      </c>
      <c r="G39" s="580"/>
      <c r="H39" s="135"/>
    </row>
    <row r="40" spans="1:8" x14ac:dyDescent="0.25">
      <c r="A40" s="2" t="s">
        <v>321</v>
      </c>
      <c r="B40" s="84" t="s">
        <v>578</v>
      </c>
      <c r="C40" s="571" t="s">
        <v>1022</v>
      </c>
      <c r="D40" s="572"/>
      <c r="E40" s="367"/>
      <c r="F40" s="573"/>
      <c r="G40" s="574"/>
      <c r="H40" s="53"/>
    </row>
    <row r="41" spans="1:8" x14ac:dyDescent="0.25">
      <c r="A41" s="2" t="s">
        <v>321</v>
      </c>
      <c r="B41" s="84" t="s">
        <v>579</v>
      </c>
      <c r="C41" s="571"/>
      <c r="D41" s="572"/>
      <c r="E41" s="367"/>
      <c r="F41" s="573"/>
      <c r="G41" s="574"/>
      <c r="H41" s="53"/>
    </row>
    <row r="42" spans="1:8" x14ac:dyDescent="0.25">
      <c r="A42" s="2" t="s">
        <v>321</v>
      </c>
      <c r="B42" s="84" t="s">
        <v>580</v>
      </c>
      <c r="C42" s="571"/>
      <c r="D42" s="572"/>
      <c r="E42" s="367" t="s">
        <v>1022</v>
      </c>
      <c r="F42" s="573"/>
      <c r="G42" s="574"/>
      <c r="H42" s="53"/>
    </row>
    <row r="43" spans="1:8" ht="9" customHeight="1" x14ac:dyDescent="0.25"/>
    <row r="44" spans="1:8" ht="26.25" customHeight="1" x14ac:dyDescent="0.25">
      <c r="A44" s="2" t="s">
        <v>320</v>
      </c>
      <c r="B44" s="569" t="s">
        <v>528</v>
      </c>
      <c r="C44" s="423"/>
      <c r="D44" s="423"/>
      <c r="E44" s="423"/>
      <c r="F44" s="423"/>
    </row>
    <row r="45" spans="1:8" x14ac:dyDescent="0.25">
      <c r="A45" s="2" t="s">
        <v>320</v>
      </c>
      <c r="B45" s="8" t="s">
        <v>310</v>
      </c>
      <c r="C45" s="367" t="s">
        <v>1022</v>
      </c>
    </row>
    <row r="46" spans="1:8" x14ac:dyDescent="0.25">
      <c r="A46" s="2" t="s">
        <v>320</v>
      </c>
      <c r="B46" s="8" t="s">
        <v>311</v>
      </c>
      <c r="C46" s="95"/>
    </row>
    <row r="47" spans="1:8" x14ac:dyDescent="0.25">
      <c r="A47" s="2" t="s">
        <v>320</v>
      </c>
      <c r="B47" s="8" t="s">
        <v>312</v>
      </c>
      <c r="C47" s="95"/>
    </row>
    <row r="48" spans="1:8" ht="26.4" x14ac:dyDescent="0.25">
      <c r="A48" s="2" t="s">
        <v>320</v>
      </c>
      <c r="B48" s="8" t="s">
        <v>313</v>
      </c>
      <c r="C48" s="367" t="s">
        <v>1022</v>
      </c>
    </row>
    <row r="49" spans="1:4" x14ac:dyDescent="0.25">
      <c r="A49" s="2" t="s">
        <v>320</v>
      </c>
      <c r="B49" s="8" t="s">
        <v>314</v>
      </c>
      <c r="C49" s="367" t="s">
        <v>1022</v>
      </c>
    </row>
    <row r="50" spans="1:4" ht="27.75" customHeight="1" x14ac:dyDescent="0.25">
      <c r="A50" s="2" t="s">
        <v>320</v>
      </c>
      <c r="B50" s="8" t="s">
        <v>315</v>
      </c>
      <c r="C50" s="95"/>
    </row>
    <row r="51" spans="1:4" ht="24.75" customHeight="1" x14ac:dyDescent="0.25">
      <c r="A51" s="2" t="s">
        <v>320</v>
      </c>
      <c r="B51" s="8" t="s">
        <v>316</v>
      </c>
      <c r="C51" s="95"/>
    </row>
    <row r="52" spans="1:4" x14ac:dyDescent="0.25">
      <c r="A52" s="2" t="s">
        <v>320</v>
      </c>
      <c r="B52" s="8" t="s">
        <v>317</v>
      </c>
      <c r="C52" s="95"/>
    </row>
    <row r="53" spans="1:4" x14ac:dyDescent="0.25">
      <c r="A53" s="2" t="s">
        <v>320</v>
      </c>
      <c r="B53" s="8" t="s">
        <v>318</v>
      </c>
      <c r="C53" s="95"/>
    </row>
    <row r="54" spans="1:4" x14ac:dyDescent="0.25">
      <c r="A54" s="2" t="s">
        <v>320</v>
      </c>
      <c r="B54" s="250" t="s">
        <v>140</v>
      </c>
      <c r="C54" s="95"/>
    </row>
    <row r="55" spans="1:4" x14ac:dyDescent="0.25">
      <c r="A55" s="2" t="s">
        <v>320</v>
      </c>
      <c r="B55" s="278" t="s">
        <v>141</v>
      </c>
      <c r="C55" s="367" t="s">
        <v>1022</v>
      </c>
    </row>
    <row r="56" spans="1:4" ht="15.75" customHeight="1" x14ac:dyDescent="0.25">
      <c r="A56" s="2" t="s">
        <v>320</v>
      </c>
      <c r="B56" s="137" t="s">
        <v>319</v>
      </c>
      <c r="C56" s="95"/>
      <c r="D56" s="31"/>
    </row>
    <row r="57" spans="1:4" ht="3.75" customHeight="1" x14ac:dyDescent="0.25">
      <c r="A57" s="2"/>
      <c r="B57" s="570"/>
      <c r="C57" s="570"/>
    </row>
    <row r="58" spans="1:4" ht="4.5" hidden="1" customHeight="1" x14ac:dyDescent="0.25"/>
    <row r="59" spans="1:4" x14ac:dyDescent="0.25"/>
  </sheetData>
  <mergeCells count="23">
    <mergeCell ref="B44:F44"/>
    <mergeCell ref="B57:C57"/>
    <mergeCell ref="B10:D10"/>
    <mergeCell ref="B11:D11"/>
    <mergeCell ref="B12:D12"/>
    <mergeCell ref="B13:D13"/>
    <mergeCell ref="C40:D40"/>
    <mergeCell ref="C41:D41"/>
    <mergeCell ref="C42:D42"/>
    <mergeCell ref="F40:G40"/>
    <mergeCell ref="F41:G41"/>
    <mergeCell ref="F42:G42"/>
    <mergeCell ref="C39:D39"/>
    <mergeCell ref="B38:F38"/>
    <mergeCell ref="F39:G39"/>
    <mergeCell ref="B15:F15"/>
    <mergeCell ref="B9:D9"/>
    <mergeCell ref="A2:F2"/>
    <mergeCell ref="B5:D5"/>
    <mergeCell ref="B6:D6"/>
    <mergeCell ref="B8:D8"/>
    <mergeCell ref="B7:D7"/>
    <mergeCell ref="B4:F4"/>
  </mergeCells>
  <phoneticPr fontId="0" type="noConversion"/>
  <pageMargins left="0.75" right="0.75" top="1" bottom="1" header="0.5" footer="0.5"/>
  <pageSetup scale="75" orientation="portrait" r:id="rId1"/>
  <headerFooter alignWithMargins="0">
    <oddHeader>&amp;L&amp;G&amp;RCommon Data Set 2017-2018</oddHeader>
    <oddFooter>&amp;L&amp;9Prepared by the Stony Brook University Office of Institutional Research, Planning Effectiveness, December 11, 2017&amp;RCDS-F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showRowColHeaders="0" showRuler="0" view="pageLayout" zoomScaleNormal="100" workbookViewId="0">
      <selection activeCell="A2" sqref="A2:E2"/>
    </sheetView>
  </sheetViews>
  <sheetFormatPr defaultColWidth="0" defaultRowHeight="13.2" zeroHeight="1" x14ac:dyDescent="0.25"/>
  <cols>
    <col min="1" max="1" width="3.88671875" style="1" customWidth="1"/>
    <col min="2" max="2" width="29.33203125" customWidth="1"/>
    <col min="3" max="5" width="18.6640625" customWidth="1"/>
    <col min="6" max="6" width="0.6640625" customWidth="1"/>
  </cols>
  <sheetData>
    <row r="1" spans="1:5" s="403" customFormat="1" x14ac:dyDescent="0.25">
      <c r="A1" s="400"/>
    </row>
    <row r="2" spans="1:5" ht="17.399999999999999" x14ac:dyDescent="0.25">
      <c r="A2" s="422" t="s">
        <v>529</v>
      </c>
      <c r="B2" s="422"/>
      <c r="C2" s="422"/>
      <c r="D2" s="422"/>
      <c r="E2" s="422"/>
    </row>
    <row r="3" spans="1:5" ht="17.399999999999999" x14ac:dyDescent="0.25">
      <c r="A3" s="279"/>
      <c r="B3" s="279"/>
      <c r="C3" s="279"/>
      <c r="D3" s="279"/>
      <c r="E3" s="279"/>
    </row>
    <row r="4" spans="1:5" s="238" customFormat="1" x14ac:dyDescent="0.25">
      <c r="A4" s="224" t="s">
        <v>700</v>
      </c>
      <c r="B4" s="288" t="s">
        <v>132</v>
      </c>
      <c r="C4" s="288"/>
      <c r="D4" s="288"/>
      <c r="E4" s="288"/>
    </row>
    <row r="5" spans="1:5" x14ac:dyDescent="0.25"/>
    <row r="6" spans="1:5" ht="27.75" customHeight="1" x14ac:dyDescent="0.25">
      <c r="B6" s="569" t="s">
        <v>963</v>
      </c>
      <c r="C6" s="569"/>
      <c r="D6" s="569"/>
      <c r="E6" s="569"/>
    </row>
    <row r="7" spans="1:5" s="199" customFormat="1" x14ac:dyDescent="0.25">
      <c r="A7" s="198"/>
      <c r="B7" s="72"/>
      <c r="C7" s="72"/>
      <c r="D7" s="72"/>
      <c r="E7" s="72"/>
    </row>
    <row r="8" spans="1:5" s="199" customFormat="1" ht="38.25" customHeight="1" x14ac:dyDescent="0.25">
      <c r="A8" s="355" t="s">
        <v>1022</v>
      </c>
      <c r="B8" s="585" t="s">
        <v>964</v>
      </c>
      <c r="C8" s="431"/>
      <c r="D8" s="431"/>
      <c r="E8" s="431"/>
    </row>
    <row r="9" spans="1:5" s="199" customFormat="1" x14ac:dyDescent="0.25">
      <c r="A9" s="198"/>
      <c r="B9" s="297"/>
      <c r="C9" s="72"/>
      <c r="D9" s="99"/>
      <c r="E9" s="203"/>
    </row>
    <row r="10" spans="1:5" x14ac:dyDescent="0.25">
      <c r="A10" s="2"/>
      <c r="B10" s="2"/>
      <c r="C10" s="2"/>
      <c r="D10" s="2"/>
      <c r="E10" s="2"/>
    </row>
    <row r="11" spans="1:5" ht="117" customHeight="1" x14ac:dyDescent="0.25">
      <c r="A11" s="224" t="s">
        <v>543</v>
      </c>
      <c r="B11" s="581" t="s">
        <v>965</v>
      </c>
      <c r="C11" s="431"/>
      <c r="D11" s="431"/>
      <c r="E11" s="431"/>
    </row>
    <row r="12" spans="1:5" x14ac:dyDescent="0.25">
      <c r="A12" s="2"/>
      <c r="C12" s="57"/>
      <c r="D12" s="2"/>
      <c r="E12" s="2"/>
    </row>
    <row r="13" spans="1:5" x14ac:dyDescent="0.25">
      <c r="A13" s="2" t="s">
        <v>543</v>
      </c>
      <c r="B13" s="122"/>
      <c r="C13" s="141" t="s">
        <v>530</v>
      </c>
      <c r="D13" s="141" t="s">
        <v>233</v>
      </c>
    </row>
    <row r="14" spans="1:5" ht="26.4" x14ac:dyDescent="0.25">
      <c r="A14" s="2" t="s">
        <v>543</v>
      </c>
      <c r="B14" s="98" t="s">
        <v>440</v>
      </c>
      <c r="C14" s="143"/>
      <c r="D14" s="143"/>
    </row>
    <row r="15" spans="1:5" ht="39.6" x14ac:dyDescent="0.25">
      <c r="A15" s="2" t="s">
        <v>543</v>
      </c>
      <c r="B15" s="98" t="s">
        <v>441</v>
      </c>
      <c r="C15" s="143">
        <v>6670</v>
      </c>
      <c r="D15" s="143">
        <v>6670</v>
      </c>
    </row>
    <row r="16" spans="1:5" ht="26.4" x14ac:dyDescent="0.25">
      <c r="A16" s="2" t="s">
        <v>543</v>
      </c>
      <c r="B16" s="98" t="s">
        <v>442</v>
      </c>
      <c r="C16" s="143">
        <v>6670</v>
      </c>
      <c r="D16" s="143">
        <v>6670</v>
      </c>
    </row>
    <row r="17" spans="1:5" ht="26.4" x14ac:dyDescent="0.25">
      <c r="A17" s="2" t="s">
        <v>543</v>
      </c>
      <c r="B17" s="98" t="s">
        <v>443</v>
      </c>
      <c r="C17" s="143">
        <v>24180</v>
      </c>
      <c r="D17" s="143">
        <v>24180</v>
      </c>
    </row>
    <row r="18" spans="1:5" ht="26.4" x14ac:dyDescent="0.25">
      <c r="A18" s="2" t="s">
        <v>543</v>
      </c>
      <c r="B18" s="8" t="s">
        <v>444</v>
      </c>
      <c r="C18" s="143">
        <v>24180</v>
      </c>
      <c r="D18" s="143">
        <v>24180</v>
      </c>
    </row>
    <row r="19" spans="1:5" x14ac:dyDescent="0.25">
      <c r="A19" s="2"/>
      <c r="B19" s="142"/>
      <c r="C19" s="144"/>
      <c r="D19" s="145"/>
    </row>
    <row r="20" spans="1:5" x14ac:dyDescent="0.25">
      <c r="A20" s="2" t="s">
        <v>543</v>
      </c>
      <c r="B20" s="8" t="s">
        <v>262</v>
      </c>
      <c r="C20" s="143">
        <v>2587</v>
      </c>
      <c r="D20" s="143">
        <v>2587</v>
      </c>
    </row>
    <row r="21" spans="1:5" x14ac:dyDescent="0.25">
      <c r="A21" s="2"/>
      <c r="B21" s="142"/>
      <c r="C21" s="144"/>
      <c r="D21" s="145"/>
    </row>
    <row r="22" spans="1:5" ht="26.4" x14ac:dyDescent="0.25">
      <c r="A22" s="2" t="s">
        <v>543</v>
      </c>
      <c r="B22" s="8" t="s">
        <v>263</v>
      </c>
      <c r="C22" s="143">
        <v>13446</v>
      </c>
      <c r="D22" s="143">
        <v>13446</v>
      </c>
    </row>
    <row r="23" spans="1:5" ht="26.4" x14ac:dyDescent="0.25">
      <c r="A23" s="2" t="s">
        <v>543</v>
      </c>
      <c r="B23" s="8" t="s">
        <v>264</v>
      </c>
      <c r="C23" s="143">
        <v>8402</v>
      </c>
      <c r="D23" s="143">
        <v>8402</v>
      </c>
    </row>
    <row r="24" spans="1:5" ht="26.4" x14ac:dyDescent="0.25">
      <c r="A24" s="2" t="s">
        <v>543</v>
      </c>
      <c r="B24" s="8" t="s">
        <v>265</v>
      </c>
      <c r="C24" s="143">
        <v>5044</v>
      </c>
      <c r="D24" s="143">
        <v>5044</v>
      </c>
    </row>
    <row r="25" spans="1:5" x14ac:dyDescent="0.25"/>
    <row r="26" spans="1:5" ht="38.25" customHeight="1" x14ac:dyDescent="0.25">
      <c r="A26" s="2" t="s">
        <v>543</v>
      </c>
      <c r="B26" s="542" t="s">
        <v>266</v>
      </c>
      <c r="C26" s="514"/>
      <c r="D26" s="146"/>
    </row>
    <row r="27" spans="1:5" x14ac:dyDescent="0.25">
      <c r="A27" s="2"/>
      <c r="B27" s="53"/>
      <c r="C27" s="53"/>
      <c r="D27" s="147"/>
    </row>
    <row r="28" spans="1:5" x14ac:dyDescent="0.25">
      <c r="A28" s="2" t="s">
        <v>543</v>
      </c>
      <c r="B28" s="582" t="s">
        <v>267</v>
      </c>
      <c r="C28" s="481"/>
      <c r="D28" s="481"/>
      <c r="E28" s="583"/>
    </row>
    <row r="29" spans="1:5" x14ac:dyDescent="0.25">
      <c r="A29" s="2"/>
      <c r="B29" s="544"/>
      <c r="C29" s="424"/>
      <c r="D29" s="424"/>
      <c r="E29" s="584"/>
    </row>
    <row r="30" spans="1:5" x14ac:dyDescent="0.25"/>
    <row r="31" spans="1:5" x14ac:dyDescent="0.25">
      <c r="A31" s="2" t="s">
        <v>268</v>
      </c>
      <c r="B31" s="483"/>
      <c r="C31" s="467"/>
      <c r="D31" s="35" t="s">
        <v>532</v>
      </c>
      <c r="E31" s="35" t="s">
        <v>533</v>
      </c>
    </row>
    <row r="32" spans="1:5" ht="25.5" customHeight="1" x14ac:dyDescent="0.25">
      <c r="A32" s="2" t="s">
        <v>268</v>
      </c>
      <c r="B32" s="586" t="s">
        <v>531</v>
      </c>
      <c r="C32" s="587"/>
      <c r="D32" s="130">
        <v>12</v>
      </c>
      <c r="E32" s="377" t="s">
        <v>1038</v>
      </c>
    </row>
    <row r="33" spans="1:5" x14ac:dyDescent="0.25">
      <c r="B33" s="282" t="s">
        <v>1039</v>
      </c>
    </row>
    <row r="34" spans="1:5" x14ac:dyDescent="0.25">
      <c r="A34" s="2" t="s">
        <v>269</v>
      </c>
      <c r="B34" s="483"/>
      <c r="C34" s="467"/>
      <c r="D34" s="35" t="s">
        <v>470</v>
      </c>
      <c r="E34" s="35" t="s">
        <v>471</v>
      </c>
    </row>
    <row r="35" spans="1:5" ht="27.75" customHeight="1" x14ac:dyDescent="0.25">
      <c r="A35" s="2" t="s">
        <v>269</v>
      </c>
      <c r="B35" s="586" t="s">
        <v>272</v>
      </c>
      <c r="C35" s="587"/>
      <c r="D35" s="95"/>
      <c r="E35" s="367" t="s">
        <v>1022</v>
      </c>
    </row>
    <row r="36" spans="1:5" x14ac:dyDescent="0.25"/>
    <row r="37" spans="1:5" x14ac:dyDescent="0.25">
      <c r="A37" s="2" t="s">
        <v>270</v>
      </c>
      <c r="D37" s="35" t="s">
        <v>470</v>
      </c>
      <c r="E37" s="35" t="s">
        <v>471</v>
      </c>
    </row>
    <row r="38" spans="1:5" ht="28.5" customHeight="1" x14ac:dyDescent="0.25">
      <c r="A38" s="2" t="s">
        <v>270</v>
      </c>
      <c r="B38" s="540" t="s">
        <v>133</v>
      </c>
      <c r="C38" s="588"/>
      <c r="D38" s="95"/>
      <c r="E38" s="367" t="s">
        <v>1022</v>
      </c>
    </row>
    <row r="39" spans="1:5" ht="28.5" customHeight="1" x14ac:dyDescent="0.25">
      <c r="A39" s="2" t="s">
        <v>270</v>
      </c>
      <c r="B39" s="540"/>
      <c r="C39" s="588"/>
      <c r="D39" s="95" t="s">
        <v>135</v>
      </c>
      <c r="E39" s="281"/>
    </row>
    <row r="40" spans="1:5" ht="28.5" customHeight="1" x14ac:dyDescent="0.25">
      <c r="A40" s="2" t="s">
        <v>270</v>
      </c>
      <c r="B40" s="540" t="s">
        <v>134</v>
      </c>
      <c r="C40" s="588"/>
      <c r="D40" s="318"/>
      <c r="E40" s="281"/>
    </row>
    <row r="41" spans="1:5" x14ac:dyDescent="0.25">
      <c r="B41" s="417"/>
      <c r="C41" s="417"/>
      <c r="D41" s="417"/>
      <c r="E41" s="417"/>
    </row>
    <row r="42" spans="1:5" ht="19.5" customHeight="1" x14ac:dyDescent="0.25">
      <c r="A42" s="2" t="s">
        <v>271</v>
      </c>
      <c r="B42" s="560" t="s">
        <v>534</v>
      </c>
      <c r="C42" s="424"/>
      <c r="D42" s="424"/>
      <c r="E42" s="424"/>
    </row>
    <row r="43" spans="1:5" ht="26.4" x14ac:dyDescent="0.25">
      <c r="A43" s="2" t="s">
        <v>271</v>
      </c>
      <c r="B43" s="122"/>
      <c r="C43" s="127" t="s">
        <v>535</v>
      </c>
      <c r="D43" s="127" t="s">
        <v>536</v>
      </c>
      <c r="E43" s="127" t="s">
        <v>537</v>
      </c>
    </row>
    <row r="44" spans="1:5" x14ac:dyDescent="0.25">
      <c r="A44" s="2" t="s">
        <v>271</v>
      </c>
      <c r="B44" s="9" t="s">
        <v>538</v>
      </c>
      <c r="C44" s="146">
        <v>900</v>
      </c>
      <c r="D44" s="146">
        <v>900</v>
      </c>
      <c r="E44" s="146">
        <v>900</v>
      </c>
    </row>
    <row r="45" spans="1:5" x14ac:dyDescent="0.25">
      <c r="A45" s="2" t="s">
        <v>271</v>
      </c>
      <c r="B45" s="9" t="s">
        <v>539</v>
      </c>
      <c r="C45" s="148"/>
      <c r="D45" s="148"/>
      <c r="E45" s="146">
        <v>8955</v>
      </c>
    </row>
    <row r="46" spans="1:5" x14ac:dyDescent="0.25">
      <c r="A46" s="2" t="s">
        <v>271</v>
      </c>
      <c r="B46" s="9" t="s">
        <v>540</v>
      </c>
      <c r="C46" s="148"/>
      <c r="D46" s="378" t="s">
        <v>1040</v>
      </c>
      <c r="E46" s="146">
        <v>5044</v>
      </c>
    </row>
    <row r="47" spans="1:5" ht="52.8" x14ac:dyDescent="0.25">
      <c r="A47" s="2" t="s">
        <v>271</v>
      </c>
      <c r="B47" s="275" t="s">
        <v>575</v>
      </c>
      <c r="C47" s="148"/>
      <c r="D47" s="148"/>
      <c r="E47" s="146"/>
    </row>
    <row r="48" spans="1:5" x14ac:dyDescent="0.25">
      <c r="A48" s="2" t="s">
        <v>271</v>
      </c>
      <c r="B48" s="9" t="s">
        <v>541</v>
      </c>
      <c r="C48" s="146">
        <v>500</v>
      </c>
      <c r="D48" s="146">
        <v>3968</v>
      </c>
      <c r="E48" s="146">
        <v>3968</v>
      </c>
    </row>
    <row r="49" spans="1:5" x14ac:dyDescent="0.25">
      <c r="A49" s="2" t="s">
        <v>271</v>
      </c>
      <c r="B49" s="9" t="s">
        <v>542</v>
      </c>
      <c r="C49" s="146">
        <v>1368</v>
      </c>
      <c r="D49" s="146">
        <v>1368</v>
      </c>
      <c r="E49" s="146">
        <v>1368</v>
      </c>
    </row>
    <row r="50" spans="1:5" x14ac:dyDescent="0.25"/>
    <row r="51" spans="1:5" x14ac:dyDescent="0.25"/>
    <row r="52" spans="1:5" x14ac:dyDescent="0.25">
      <c r="A52" s="2" t="s">
        <v>374</v>
      </c>
      <c r="B52" s="567" t="s">
        <v>641</v>
      </c>
      <c r="C52" s="567"/>
    </row>
    <row r="53" spans="1:5" ht="26.4" x14ac:dyDescent="0.25">
      <c r="A53" s="2" t="s">
        <v>374</v>
      </c>
      <c r="B53" s="98" t="s">
        <v>805</v>
      </c>
      <c r="C53" s="149"/>
    </row>
    <row r="54" spans="1:5" ht="26.4" x14ac:dyDescent="0.25">
      <c r="A54" s="2" t="s">
        <v>374</v>
      </c>
      <c r="B54" s="98" t="s">
        <v>808</v>
      </c>
      <c r="C54" s="149">
        <v>278</v>
      </c>
    </row>
    <row r="55" spans="1:5" ht="26.4" x14ac:dyDescent="0.25">
      <c r="A55" s="2" t="s">
        <v>374</v>
      </c>
      <c r="B55" s="98" t="s">
        <v>442</v>
      </c>
      <c r="C55" s="149">
        <v>278</v>
      </c>
    </row>
    <row r="56" spans="1:5" ht="26.4" x14ac:dyDescent="0.25">
      <c r="A56" s="2" t="s">
        <v>374</v>
      </c>
      <c r="B56" s="98" t="s">
        <v>807</v>
      </c>
      <c r="C56" s="149">
        <v>1008</v>
      </c>
    </row>
    <row r="57" spans="1:5" ht="26.4" x14ac:dyDescent="0.25">
      <c r="A57" s="2" t="s">
        <v>374</v>
      </c>
      <c r="B57" s="98" t="s">
        <v>806</v>
      </c>
      <c r="C57" s="149">
        <v>1008</v>
      </c>
    </row>
    <row r="58" spans="1:5" x14ac:dyDescent="0.25"/>
  </sheetData>
  <mergeCells count="16">
    <mergeCell ref="B42:E42"/>
    <mergeCell ref="B52:C52"/>
    <mergeCell ref="B32:C32"/>
    <mergeCell ref="B34:C34"/>
    <mergeCell ref="B35:C35"/>
    <mergeCell ref="B38:C38"/>
    <mergeCell ref="B39:C39"/>
    <mergeCell ref="B40:C40"/>
    <mergeCell ref="A2:E2"/>
    <mergeCell ref="B41:E41"/>
    <mergeCell ref="B6:E6"/>
    <mergeCell ref="B11:E11"/>
    <mergeCell ref="B26:C26"/>
    <mergeCell ref="B31:C31"/>
    <mergeCell ref="B28:E29"/>
    <mergeCell ref="B8:E8"/>
  </mergeCells>
  <phoneticPr fontId="0" type="noConversion"/>
  <pageMargins left="0.75" right="0.75" top="1" bottom="1" header="0.5" footer="0.5"/>
  <pageSetup scale="75" orientation="portrait" r:id="rId1"/>
  <headerFooter alignWithMargins="0">
    <oddHeader>&amp;L&amp;G&amp;RCommon Data Set 2017-2018</oddHeader>
    <oddFooter>&amp;L&amp;9Prepared by the Stony Brook University Office of Institutional Research, Planning Effectiveness, December 11, 2017&amp;RCDS-G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9"/>
  <sheetViews>
    <sheetView showGridLines="0" showRowColHeaders="0" showRuler="0" view="pageLayout" zoomScaleNormal="100" workbookViewId="0">
      <selection activeCell="A2" sqref="A2:F2"/>
    </sheetView>
  </sheetViews>
  <sheetFormatPr defaultColWidth="0" defaultRowHeight="13.2" zeroHeight="1" x14ac:dyDescent="0.25"/>
  <cols>
    <col min="1" max="1" width="4.6640625" style="1" customWidth="1"/>
    <col min="2" max="2" width="2.5546875" customWidth="1"/>
    <col min="3" max="3" width="41" customWidth="1"/>
    <col min="4" max="6" width="14.33203125" customWidth="1"/>
    <col min="7" max="7" width="9.109375" customWidth="1"/>
  </cols>
  <sheetData>
    <row r="1" spans="1:6" s="403" customFormat="1" x14ac:dyDescent="0.25">
      <c r="A1" s="400"/>
    </row>
    <row r="2" spans="1:6" ht="17.399999999999999" x14ac:dyDescent="0.25">
      <c r="A2" s="422" t="s">
        <v>375</v>
      </c>
      <c r="B2" s="422"/>
      <c r="C2" s="422"/>
      <c r="D2" s="422"/>
      <c r="E2" s="422"/>
      <c r="F2" s="422"/>
    </row>
    <row r="3" spans="1:6" x14ac:dyDescent="0.25"/>
    <row r="4" spans="1:6" ht="15.6" x14ac:dyDescent="0.25">
      <c r="B4" s="556" t="s">
        <v>376</v>
      </c>
      <c r="C4" s="458"/>
      <c r="D4" s="458"/>
    </row>
    <row r="5" spans="1:6" ht="116.25" customHeight="1" x14ac:dyDescent="0.25">
      <c r="A5" s="298"/>
      <c r="B5" s="539" t="s">
        <v>966</v>
      </c>
      <c r="C5" s="423"/>
      <c r="D5" s="423"/>
      <c r="E5" s="423"/>
      <c r="F5" s="423"/>
    </row>
    <row r="6" spans="1:6" x14ac:dyDescent="0.25">
      <c r="A6" s="298"/>
      <c r="B6" s="121"/>
      <c r="C6" s="7"/>
      <c r="D6" s="7"/>
      <c r="E6" s="7"/>
      <c r="F6" s="7"/>
    </row>
    <row r="7" spans="1:6" ht="26.4" x14ac:dyDescent="0.25">
      <c r="A7" s="298" t="s">
        <v>334</v>
      </c>
      <c r="B7" s="615"/>
      <c r="C7" s="616"/>
      <c r="D7" s="616"/>
      <c r="E7" s="127" t="s">
        <v>967</v>
      </c>
      <c r="F7" s="134" t="s">
        <v>968</v>
      </c>
    </row>
    <row r="8" spans="1:6" ht="27" customHeight="1" x14ac:dyDescent="0.25">
      <c r="A8" s="2" t="s">
        <v>334</v>
      </c>
      <c r="B8" s="473" t="s">
        <v>195</v>
      </c>
      <c r="C8" s="421"/>
      <c r="D8" s="421"/>
      <c r="E8" s="162"/>
      <c r="F8" s="162" t="s">
        <v>1041</v>
      </c>
    </row>
    <row r="9" spans="1:6" x14ac:dyDescent="0.25">
      <c r="A9" s="2"/>
      <c r="B9" s="204"/>
      <c r="C9" s="53"/>
      <c r="D9" s="53"/>
      <c r="E9" s="205"/>
      <c r="F9" s="205"/>
    </row>
    <row r="10" spans="1:6" x14ac:dyDescent="0.25">
      <c r="A10" s="2" t="s">
        <v>336</v>
      </c>
      <c r="B10" s="431" t="s">
        <v>178</v>
      </c>
      <c r="C10" s="431"/>
      <c r="D10" s="431"/>
      <c r="E10" s="431"/>
      <c r="F10" s="431"/>
    </row>
    <row r="11" spans="1:6" x14ac:dyDescent="0.25">
      <c r="A11" s="2" t="s">
        <v>336</v>
      </c>
      <c r="B11" s="614" t="s">
        <v>179</v>
      </c>
      <c r="C11" s="614"/>
      <c r="D11" s="95" t="s">
        <v>1041</v>
      </c>
    </row>
    <row r="12" spans="1:6" x14ac:dyDescent="0.25">
      <c r="A12" s="2" t="s">
        <v>336</v>
      </c>
      <c r="B12" s="543" t="s">
        <v>180</v>
      </c>
      <c r="C12" s="543"/>
      <c r="D12" s="95"/>
    </row>
    <row r="13" spans="1:6" x14ac:dyDescent="0.25">
      <c r="A13" s="2" t="s">
        <v>336</v>
      </c>
      <c r="B13" s="543" t="s">
        <v>181</v>
      </c>
      <c r="C13" s="543"/>
      <c r="D13" s="95"/>
    </row>
    <row r="14" spans="1:6" x14ac:dyDescent="0.25"/>
    <row r="15" spans="1:6" ht="57" x14ac:dyDescent="0.25">
      <c r="A15" s="2" t="s">
        <v>334</v>
      </c>
      <c r="B15" s="611"/>
      <c r="C15" s="612"/>
      <c r="D15" s="613"/>
      <c r="E15" s="38" t="s">
        <v>381</v>
      </c>
      <c r="F15" s="38" t="s">
        <v>382</v>
      </c>
    </row>
    <row r="16" spans="1:6" ht="13.8" x14ac:dyDescent="0.25">
      <c r="A16" s="2" t="s">
        <v>334</v>
      </c>
      <c r="B16" s="608" t="s">
        <v>377</v>
      </c>
      <c r="C16" s="609"/>
      <c r="D16" s="609"/>
      <c r="E16" s="609"/>
      <c r="F16" s="610"/>
    </row>
    <row r="17" spans="1:6" x14ac:dyDescent="0.25">
      <c r="A17" s="2" t="s">
        <v>334</v>
      </c>
      <c r="B17" s="542" t="s">
        <v>378</v>
      </c>
      <c r="C17" s="513"/>
      <c r="D17" s="514"/>
      <c r="E17" s="150">
        <v>26068188.249999996</v>
      </c>
      <c r="F17" s="150">
        <v>196056.16000000003</v>
      </c>
    </row>
    <row r="18" spans="1:6" ht="26.25" customHeight="1" x14ac:dyDescent="0.25">
      <c r="A18" s="2" t="s">
        <v>334</v>
      </c>
      <c r="B18" s="542" t="s">
        <v>445</v>
      </c>
      <c r="C18" s="513"/>
      <c r="D18" s="514"/>
      <c r="E18" s="150">
        <v>21989712.300000001</v>
      </c>
      <c r="F18" s="150">
        <v>1367224.6800000004</v>
      </c>
    </row>
    <row r="19" spans="1:6" ht="40.5" customHeight="1" x14ac:dyDescent="0.25">
      <c r="A19" s="2" t="s">
        <v>334</v>
      </c>
      <c r="B19" s="540" t="s">
        <v>753</v>
      </c>
      <c r="C19" s="604"/>
      <c r="D19" s="588"/>
      <c r="E19" s="150">
        <v>15313655.370000131</v>
      </c>
      <c r="F19" s="150">
        <v>9453634.9100000057</v>
      </c>
    </row>
    <row r="20" spans="1:6" ht="27.75" customHeight="1" x14ac:dyDescent="0.25">
      <c r="A20" s="2" t="s">
        <v>334</v>
      </c>
      <c r="B20" s="542" t="s">
        <v>196</v>
      </c>
      <c r="C20" s="513"/>
      <c r="D20" s="514"/>
      <c r="E20" s="150">
        <v>880633.29</v>
      </c>
      <c r="F20" s="150">
        <v>1377980.31</v>
      </c>
    </row>
    <row r="21" spans="1:6" x14ac:dyDescent="0.25">
      <c r="A21" s="2" t="s">
        <v>334</v>
      </c>
      <c r="B21" s="605" t="s">
        <v>489</v>
      </c>
      <c r="C21" s="606"/>
      <c r="D21" s="607"/>
      <c r="E21" s="151">
        <f>SUM(E17:E20)</f>
        <v>64252189.210000128</v>
      </c>
      <c r="F21" s="151">
        <f>SUM(F17:F20)</f>
        <v>12394896.060000006</v>
      </c>
    </row>
    <row r="22" spans="1:6" ht="13.8" x14ac:dyDescent="0.25">
      <c r="A22" s="2" t="s">
        <v>334</v>
      </c>
      <c r="B22" s="608" t="s">
        <v>490</v>
      </c>
      <c r="C22" s="609"/>
      <c r="D22" s="609"/>
      <c r="E22" s="609"/>
      <c r="F22" s="610"/>
    </row>
    <row r="23" spans="1:6" x14ac:dyDescent="0.25">
      <c r="A23" s="2" t="s">
        <v>334</v>
      </c>
      <c r="B23" s="542" t="s">
        <v>491</v>
      </c>
      <c r="C23" s="513"/>
      <c r="D23" s="514"/>
      <c r="E23" s="152">
        <v>59500086.60999988</v>
      </c>
      <c r="F23" s="152">
        <v>24366853.199999999</v>
      </c>
    </row>
    <row r="24" spans="1:6" x14ac:dyDescent="0.25">
      <c r="A24" s="2" t="s">
        <v>334</v>
      </c>
      <c r="B24" s="542" t="s">
        <v>809</v>
      </c>
      <c r="C24" s="513"/>
      <c r="D24" s="514"/>
      <c r="E24" s="152">
        <v>987197.75</v>
      </c>
      <c r="F24" s="122"/>
    </row>
    <row r="25" spans="1:6" ht="25.5" customHeight="1" x14ac:dyDescent="0.25">
      <c r="A25" s="2" t="s">
        <v>334</v>
      </c>
      <c r="B25" s="542" t="s">
        <v>446</v>
      </c>
      <c r="C25" s="513"/>
      <c r="D25" s="514"/>
      <c r="E25" s="152">
        <v>3502120.239999996</v>
      </c>
      <c r="F25" s="153">
        <v>6447363.2299999818</v>
      </c>
    </row>
    <row r="26" spans="1:6" x14ac:dyDescent="0.25">
      <c r="A26" s="2" t="s">
        <v>334</v>
      </c>
      <c r="B26" s="605" t="s">
        <v>492</v>
      </c>
      <c r="C26" s="606"/>
      <c r="D26" s="607"/>
      <c r="E26" s="151">
        <f>SUM(E23:E25)</f>
        <v>63989404.599999875</v>
      </c>
      <c r="F26" s="151">
        <f>SUM(F23,F25)</f>
        <v>30814216.429999981</v>
      </c>
    </row>
    <row r="27" spans="1:6" ht="13.8" x14ac:dyDescent="0.25">
      <c r="A27" s="2" t="s">
        <v>334</v>
      </c>
      <c r="B27" s="608" t="s">
        <v>328</v>
      </c>
      <c r="C27" s="609"/>
      <c r="D27" s="609"/>
      <c r="E27" s="609"/>
      <c r="F27" s="610"/>
    </row>
    <row r="28" spans="1:6" x14ac:dyDescent="0.25">
      <c r="A28" s="2" t="s">
        <v>334</v>
      </c>
      <c r="B28" s="477" t="s">
        <v>493</v>
      </c>
      <c r="C28" s="478"/>
      <c r="D28" s="479"/>
      <c r="E28" s="152">
        <v>2840760.3300000015</v>
      </c>
      <c r="F28" s="152">
        <v>3664009.6699999981</v>
      </c>
    </row>
    <row r="29" spans="1:6" ht="38.25" customHeight="1" x14ac:dyDescent="0.25">
      <c r="A29" s="2" t="s">
        <v>334</v>
      </c>
      <c r="B29" s="477" t="s">
        <v>951</v>
      </c>
      <c r="C29" s="478"/>
      <c r="D29" s="479"/>
      <c r="E29" s="152"/>
      <c r="F29" s="152"/>
    </row>
    <row r="30" spans="1:6" x14ac:dyDescent="0.25">
      <c r="A30" s="2" t="s">
        <v>334</v>
      </c>
      <c r="B30" s="477" t="s">
        <v>494</v>
      </c>
      <c r="C30" s="478"/>
      <c r="D30" s="479"/>
      <c r="E30" s="152">
        <v>2701777.5900000003</v>
      </c>
      <c r="F30" s="152">
        <v>3812706.3799999994</v>
      </c>
    </row>
    <row r="31" spans="1:6" x14ac:dyDescent="0.25"/>
    <row r="32" spans="1:6" ht="87" customHeight="1" x14ac:dyDescent="0.25">
      <c r="A32" s="2" t="s">
        <v>335</v>
      </c>
      <c r="B32" s="569" t="s">
        <v>142</v>
      </c>
      <c r="C32" s="431"/>
      <c r="D32" s="431"/>
      <c r="E32" s="431"/>
      <c r="F32" s="431"/>
    </row>
    <row r="33" spans="1:6" ht="36" x14ac:dyDescent="0.25">
      <c r="A33" s="2" t="s">
        <v>335</v>
      </c>
      <c r="B33" s="164"/>
      <c r="C33" s="165"/>
      <c r="D33" s="32" t="s">
        <v>495</v>
      </c>
      <c r="E33" s="32" t="s">
        <v>496</v>
      </c>
      <c r="F33" s="32" t="s">
        <v>497</v>
      </c>
    </row>
    <row r="34" spans="1:6" ht="22.8" x14ac:dyDescent="0.25">
      <c r="A34" s="298" t="s">
        <v>335</v>
      </c>
      <c r="B34" s="154" t="s">
        <v>498</v>
      </c>
      <c r="C34" s="155" t="s">
        <v>952</v>
      </c>
      <c r="D34" s="156">
        <v>2931</v>
      </c>
      <c r="E34" s="156">
        <v>15729</v>
      </c>
      <c r="F34" s="156">
        <v>1134</v>
      </c>
    </row>
    <row r="35" spans="1:6" ht="24.75" customHeight="1" x14ac:dyDescent="0.25">
      <c r="A35" s="2" t="s">
        <v>335</v>
      </c>
      <c r="B35" s="154" t="s">
        <v>501</v>
      </c>
      <c r="C35" s="155" t="s">
        <v>447</v>
      </c>
      <c r="D35" s="156">
        <v>2211</v>
      </c>
      <c r="E35" s="156">
        <v>10468</v>
      </c>
      <c r="F35" s="156">
        <v>574</v>
      </c>
    </row>
    <row r="36" spans="1:6" ht="23.4" x14ac:dyDescent="0.25">
      <c r="A36" s="2" t="s">
        <v>335</v>
      </c>
      <c r="B36" s="154" t="s">
        <v>502</v>
      </c>
      <c r="C36" s="155" t="s">
        <v>503</v>
      </c>
      <c r="D36" s="156">
        <v>1610</v>
      </c>
      <c r="E36" s="156">
        <v>8577</v>
      </c>
      <c r="F36" s="156">
        <v>496</v>
      </c>
    </row>
    <row r="37" spans="1:6" ht="23.4" x14ac:dyDescent="0.25">
      <c r="A37" s="2" t="s">
        <v>335</v>
      </c>
      <c r="B37" s="154" t="s">
        <v>504</v>
      </c>
      <c r="C37" s="155" t="s">
        <v>448</v>
      </c>
      <c r="D37" s="156">
        <v>1595</v>
      </c>
      <c r="E37" s="156">
        <v>8406</v>
      </c>
      <c r="F37" s="156">
        <v>438</v>
      </c>
    </row>
    <row r="38" spans="1:6" ht="23.4" x14ac:dyDescent="0.25">
      <c r="A38" s="2" t="s">
        <v>335</v>
      </c>
      <c r="B38" s="154" t="s">
        <v>505</v>
      </c>
      <c r="C38" s="155" t="s">
        <v>238</v>
      </c>
      <c r="D38" s="156">
        <v>1493</v>
      </c>
      <c r="E38" s="156">
        <v>7271</v>
      </c>
      <c r="F38" s="156">
        <v>317</v>
      </c>
    </row>
    <row r="39" spans="1:6" ht="23.4" x14ac:dyDescent="0.25">
      <c r="A39" s="2" t="s">
        <v>335</v>
      </c>
      <c r="B39" s="154" t="s">
        <v>506</v>
      </c>
      <c r="C39" s="155" t="s">
        <v>239</v>
      </c>
      <c r="D39" s="156">
        <v>1438</v>
      </c>
      <c r="E39" s="156">
        <v>7716</v>
      </c>
      <c r="F39" s="156">
        <v>364</v>
      </c>
    </row>
    <row r="40" spans="1:6" ht="23.4" x14ac:dyDescent="0.25">
      <c r="A40" s="2" t="s">
        <v>335</v>
      </c>
      <c r="B40" s="154" t="s">
        <v>507</v>
      </c>
      <c r="C40" s="155" t="s">
        <v>240</v>
      </c>
      <c r="D40" s="156">
        <v>200</v>
      </c>
      <c r="E40" s="156">
        <v>514</v>
      </c>
      <c r="F40" s="156">
        <v>5</v>
      </c>
    </row>
    <row r="41" spans="1:6" ht="34.799999999999997" x14ac:dyDescent="0.25">
      <c r="A41" s="2" t="s">
        <v>335</v>
      </c>
      <c r="B41" s="154" t="s">
        <v>508</v>
      </c>
      <c r="C41" s="155" t="s">
        <v>520</v>
      </c>
      <c r="D41" s="156">
        <v>261</v>
      </c>
      <c r="E41" s="156">
        <v>1579</v>
      </c>
      <c r="F41" s="156">
        <v>56</v>
      </c>
    </row>
    <row r="42" spans="1:6" ht="68.400000000000006" x14ac:dyDescent="0.25">
      <c r="A42" s="2" t="s">
        <v>335</v>
      </c>
      <c r="B42" s="154" t="s">
        <v>509</v>
      </c>
      <c r="C42" s="155" t="s">
        <v>241</v>
      </c>
      <c r="D42" s="389">
        <v>0.70420925395099221</v>
      </c>
      <c r="E42" s="389">
        <v>0.66744127741556847</v>
      </c>
      <c r="F42" s="389">
        <v>0.42464195361491081</v>
      </c>
    </row>
    <row r="43" spans="1:6" ht="46.2" x14ac:dyDescent="0.25">
      <c r="A43" s="2" t="s">
        <v>335</v>
      </c>
      <c r="B43" s="154" t="s">
        <v>510</v>
      </c>
      <c r="C43" s="155" t="s">
        <v>862</v>
      </c>
      <c r="D43" s="157">
        <v>14201.634921630101</v>
      </c>
      <c r="E43" s="157">
        <v>13292.012803949472</v>
      </c>
      <c r="F43" s="157">
        <v>6322.0632191780851</v>
      </c>
    </row>
    <row r="44" spans="1:6" ht="23.4" x14ac:dyDescent="0.25">
      <c r="A44" s="2" t="s">
        <v>335</v>
      </c>
      <c r="B44" s="158" t="s">
        <v>511</v>
      </c>
      <c r="C44" s="159" t="s">
        <v>242</v>
      </c>
      <c r="D44" s="157">
        <v>10601.095458807788</v>
      </c>
      <c r="E44" s="157">
        <v>8641.3581501857316</v>
      </c>
      <c r="F44" s="157">
        <v>3276.9289905362762</v>
      </c>
    </row>
    <row r="45" spans="1:6" ht="36.75" customHeight="1" x14ac:dyDescent="0.25">
      <c r="A45" s="2" t="s">
        <v>335</v>
      </c>
      <c r="B45" s="154" t="s">
        <v>512</v>
      </c>
      <c r="C45" s="155" t="s">
        <v>863</v>
      </c>
      <c r="D45" s="157">
        <v>3759.5958136300401</v>
      </c>
      <c r="E45" s="157">
        <v>5490.1653408501807</v>
      </c>
      <c r="F45" s="157">
        <v>4463.5415659340661</v>
      </c>
    </row>
    <row r="46" spans="1:6" ht="34.799999999999997" x14ac:dyDescent="0.25">
      <c r="A46" s="2" t="s">
        <v>335</v>
      </c>
      <c r="B46" s="154" t="s">
        <v>513</v>
      </c>
      <c r="C46" s="155" t="s">
        <v>243</v>
      </c>
      <c r="D46" s="157">
        <v>3466.8838664812238</v>
      </c>
      <c r="E46" s="157">
        <v>4763.3483670295491</v>
      </c>
      <c r="F46" s="157">
        <v>4151.7335164835167</v>
      </c>
    </row>
    <row r="47" spans="1:6" x14ac:dyDescent="0.25"/>
    <row r="48" spans="1:6" ht="75" customHeight="1" x14ac:dyDescent="0.25">
      <c r="A48" s="2" t="s">
        <v>519</v>
      </c>
      <c r="B48" s="601" t="s">
        <v>754</v>
      </c>
      <c r="C48" s="567"/>
      <c r="D48" s="567"/>
      <c r="E48" s="567"/>
      <c r="F48" s="567"/>
    </row>
    <row r="49" spans="1:7" ht="36" x14ac:dyDescent="0.25">
      <c r="A49" s="2" t="s">
        <v>519</v>
      </c>
      <c r="B49" s="164"/>
      <c r="C49" s="165"/>
      <c r="D49" s="32" t="s">
        <v>495</v>
      </c>
      <c r="E49" s="32" t="s">
        <v>514</v>
      </c>
      <c r="F49" s="32" t="s">
        <v>515</v>
      </c>
    </row>
    <row r="50" spans="1:7" ht="49.5" customHeight="1" x14ac:dyDescent="0.25">
      <c r="A50" s="2" t="s">
        <v>519</v>
      </c>
      <c r="B50" s="154" t="s">
        <v>516</v>
      </c>
      <c r="C50" s="155" t="s">
        <v>244</v>
      </c>
      <c r="D50" s="156">
        <v>570</v>
      </c>
      <c r="E50" s="156">
        <v>1592</v>
      </c>
      <c r="F50" s="156">
        <v>1</v>
      </c>
    </row>
    <row r="51" spans="1:7" ht="23.4" x14ac:dyDescent="0.25">
      <c r="A51" s="2" t="s">
        <v>519</v>
      </c>
      <c r="B51" s="154" t="s">
        <v>517</v>
      </c>
      <c r="C51" s="155" t="s">
        <v>405</v>
      </c>
      <c r="D51" s="160">
        <v>5619.5605263157895</v>
      </c>
      <c r="E51" s="160">
        <v>5377.6946419597989</v>
      </c>
      <c r="F51" s="160">
        <v>1000</v>
      </c>
    </row>
    <row r="52" spans="1:7" ht="34.799999999999997" x14ac:dyDescent="0.25">
      <c r="A52" s="2" t="s">
        <v>519</v>
      </c>
      <c r="B52" s="154" t="s">
        <v>518</v>
      </c>
      <c r="C52" s="155" t="s">
        <v>406</v>
      </c>
      <c r="D52" s="156">
        <v>59</v>
      </c>
      <c r="E52" s="156">
        <v>213</v>
      </c>
      <c r="F52" s="156">
        <v>5</v>
      </c>
    </row>
    <row r="53" spans="1:7" ht="34.799999999999997" x14ac:dyDescent="0.25">
      <c r="A53" s="2" t="s">
        <v>519</v>
      </c>
      <c r="B53" s="154" t="s">
        <v>177</v>
      </c>
      <c r="C53" s="155" t="s">
        <v>407</v>
      </c>
      <c r="D53" s="160">
        <v>16863.880508474576</v>
      </c>
      <c r="E53" s="160">
        <v>17748.35647887324</v>
      </c>
      <c r="F53" s="160">
        <v>6461.2899999999991</v>
      </c>
    </row>
    <row r="54" spans="1:7" x14ac:dyDescent="0.25">
      <c r="A54"/>
    </row>
    <row r="55" spans="1:7" x14ac:dyDescent="0.25">
      <c r="A55" s="2" t="s">
        <v>336</v>
      </c>
      <c r="B55" s="213" t="s">
        <v>127</v>
      </c>
      <c r="C55" s="214"/>
      <c r="D55" s="215"/>
      <c r="E55" s="215"/>
      <c r="F55" s="215"/>
    </row>
    <row r="56" spans="1:7" x14ac:dyDescent="0.25">
      <c r="A56" s="2"/>
      <c r="B56" s="213"/>
      <c r="C56" s="213"/>
      <c r="D56" s="215"/>
      <c r="E56" s="215"/>
      <c r="F56" s="215"/>
    </row>
    <row r="57" spans="1:7" s="238" customFormat="1" ht="27" customHeight="1" x14ac:dyDescent="0.25">
      <c r="A57" s="224"/>
      <c r="B57" s="328"/>
      <c r="C57" s="592" t="s">
        <v>942</v>
      </c>
      <c r="D57" s="593"/>
      <c r="E57" s="593"/>
      <c r="F57" s="593"/>
    </row>
    <row r="58" spans="1:7" s="238" customFormat="1" ht="105.6" x14ac:dyDescent="0.25">
      <c r="A58" s="224"/>
      <c r="B58" s="328"/>
      <c r="C58" s="321" t="s">
        <v>969</v>
      </c>
      <c r="D58" s="329"/>
      <c r="E58" s="329"/>
      <c r="F58" s="329"/>
    </row>
    <row r="59" spans="1:7" s="238" customFormat="1" ht="39.6" x14ac:dyDescent="0.25">
      <c r="A59" s="224"/>
      <c r="B59" s="328"/>
      <c r="C59" s="321" t="s">
        <v>943</v>
      </c>
      <c r="D59" s="329"/>
      <c r="E59" s="329"/>
      <c r="F59" s="329"/>
    </row>
    <row r="60" spans="1:7" s="238" customFormat="1" x14ac:dyDescent="0.25">
      <c r="A60" s="326"/>
      <c r="B60" s="320"/>
      <c r="C60" s="330" t="s">
        <v>944</v>
      </c>
      <c r="D60" s="320"/>
      <c r="E60" s="320"/>
      <c r="F60" s="320"/>
    </row>
    <row r="61" spans="1:7" ht="66" customHeight="1" x14ac:dyDescent="0.25">
      <c r="A61" s="224" t="s">
        <v>337</v>
      </c>
      <c r="B61" s="602" t="s">
        <v>970</v>
      </c>
      <c r="C61" s="602"/>
      <c r="D61" s="602"/>
      <c r="E61" s="602"/>
      <c r="F61" s="341">
        <v>2297</v>
      </c>
    </row>
    <row r="62" spans="1:7" s="6" customFormat="1" ht="66" customHeight="1" thickBot="1" x14ac:dyDescent="0.3">
      <c r="A62" s="331" t="s">
        <v>338</v>
      </c>
      <c r="B62" s="600" t="s">
        <v>957</v>
      </c>
      <c r="C62" s="600"/>
      <c r="D62" s="600"/>
      <c r="E62" s="600"/>
      <c r="F62" s="600"/>
      <c r="G62" s="320"/>
    </row>
    <row r="63" spans="1:7" s="6" customFormat="1" ht="66" customHeight="1" x14ac:dyDescent="0.25">
      <c r="A63" s="331"/>
      <c r="B63" s="332"/>
      <c r="C63" s="598" t="s">
        <v>953</v>
      </c>
      <c r="D63" s="596" t="s">
        <v>954</v>
      </c>
      <c r="E63" s="594" t="s">
        <v>955</v>
      </c>
      <c r="F63" s="617" t="s">
        <v>956</v>
      </c>
      <c r="G63" s="320"/>
    </row>
    <row r="64" spans="1:7" s="6" customFormat="1" ht="66" customHeight="1" thickBot="1" x14ac:dyDescent="0.3">
      <c r="A64" s="331" t="s">
        <v>338</v>
      </c>
      <c r="B64" s="320"/>
      <c r="C64" s="599"/>
      <c r="D64" s="597"/>
      <c r="E64" s="595"/>
      <c r="F64" s="618"/>
      <c r="G64" s="320"/>
    </row>
    <row r="65" spans="1:256" s="6" customFormat="1" ht="66" customHeight="1" x14ac:dyDescent="0.25">
      <c r="A65" s="331"/>
      <c r="B65" s="332"/>
      <c r="C65" s="333" t="s">
        <v>945</v>
      </c>
      <c r="D65" s="334">
        <v>1234</v>
      </c>
      <c r="E65" s="386">
        <v>0.53722246408358731</v>
      </c>
      <c r="F65" s="335">
        <v>26218.718849270663</v>
      </c>
      <c r="G65" s="320"/>
    </row>
    <row r="66" spans="1:256" s="6" customFormat="1" ht="66" customHeight="1" x14ac:dyDescent="0.25">
      <c r="A66" s="331"/>
      <c r="B66" s="332"/>
      <c r="C66" s="336" t="s">
        <v>946</v>
      </c>
      <c r="D66" s="337">
        <v>1222</v>
      </c>
      <c r="E66" s="387">
        <v>0.53199825859817151</v>
      </c>
      <c r="F66" s="338">
        <v>21902.770916530277</v>
      </c>
      <c r="G66" s="320"/>
    </row>
    <row r="67" spans="1:256" s="6" customFormat="1" ht="66" customHeight="1" x14ac:dyDescent="0.25">
      <c r="A67" s="331"/>
      <c r="B67" s="332"/>
      <c r="C67" s="339" t="s">
        <v>947</v>
      </c>
      <c r="D67" s="337">
        <v>0</v>
      </c>
      <c r="E67" s="387">
        <v>0</v>
      </c>
      <c r="F67" s="338">
        <v>0</v>
      </c>
      <c r="G67" s="320"/>
    </row>
    <row r="68" spans="1:256" s="6" customFormat="1" ht="66" customHeight="1" x14ac:dyDescent="0.25">
      <c r="A68" s="331"/>
      <c r="B68" s="332"/>
      <c r="C68" s="339" t="s">
        <v>948</v>
      </c>
      <c r="D68" s="337">
        <v>0</v>
      </c>
      <c r="E68" s="387">
        <v>0</v>
      </c>
      <c r="F68" s="338">
        <v>0</v>
      </c>
      <c r="G68" s="320"/>
    </row>
    <row r="69" spans="1:256" s="6" customFormat="1" ht="66" customHeight="1" x14ac:dyDescent="0.25">
      <c r="A69" s="331"/>
      <c r="B69" s="332"/>
      <c r="C69" s="340" t="s">
        <v>958</v>
      </c>
      <c r="D69" s="337">
        <v>194</v>
      </c>
      <c r="E69" s="388">
        <v>8.4457988680888121E-2</v>
      </c>
      <c r="F69" s="338">
        <v>28807.798969072166</v>
      </c>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c r="BA69" s="338"/>
      <c r="BB69" s="338"/>
      <c r="BC69" s="338"/>
      <c r="BD69" s="338"/>
      <c r="BE69" s="338"/>
      <c r="BF69" s="338"/>
      <c r="BG69" s="338"/>
      <c r="BH69" s="338"/>
      <c r="BI69" s="338"/>
      <c r="BJ69" s="338"/>
      <c r="BK69" s="338"/>
      <c r="BL69" s="338"/>
      <c r="BM69" s="338"/>
      <c r="BN69" s="338"/>
      <c r="BO69" s="338"/>
      <c r="BP69" s="338"/>
      <c r="BQ69" s="338"/>
      <c r="BR69" s="338"/>
      <c r="BS69" s="338"/>
      <c r="BT69" s="338"/>
      <c r="BU69" s="338"/>
      <c r="BV69" s="338"/>
      <c r="BW69" s="338"/>
      <c r="BX69" s="338"/>
      <c r="BY69" s="338"/>
      <c r="BZ69" s="338"/>
      <c r="CA69" s="338"/>
      <c r="CB69" s="338"/>
      <c r="CC69" s="338"/>
      <c r="CD69" s="338"/>
      <c r="CE69" s="338"/>
      <c r="CF69" s="338"/>
      <c r="CG69" s="338"/>
      <c r="CH69" s="338"/>
      <c r="CI69" s="338"/>
      <c r="CJ69" s="338"/>
      <c r="CK69" s="338"/>
      <c r="CL69" s="338"/>
      <c r="CM69" s="338"/>
      <c r="CN69" s="338"/>
      <c r="CO69" s="338"/>
      <c r="CP69" s="338"/>
      <c r="CQ69" s="338"/>
      <c r="CR69" s="338"/>
      <c r="CS69" s="338"/>
      <c r="CT69" s="338"/>
      <c r="CU69" s="338"/>
      <c r="CV69" s="338"/>
      <c r="CW69" s="338"/>
      <c r="CX69" s="338"/>
      <c r="CY69" s="338"/>
      <c r="CZ69" s="338"/>
      <c r="DA69" s="338"/>
      <c r="DB69" s="338"/>
      <c r="DC69" s="338"/>
      <c r="DD69" s="338"/>
      <c r="DE69" s="338"/>
      <c r="DF69" s="338"/>
      <c r="DG69" s="338"/>
      <c r="DH69" s="338"/>
      <c r="DI69" s="338"/>
      <c r="DJ69" s="338"/>
      <c r="DK69" s="338"/>
      <c r="DL69" s="338"/>
      <c r="DM69" s="338"/>
      <c r="DN69" s="338"/>
      <c r="DO69" s="338"/>
      <c r="DP69" s="338"/>
      <c r="DQ69" s="338"/>
      <c r="DR69" s="338"/>
      <c r="DS69" s="338"/>
      <c r="DT69" s="338"/>
      <c r="DU69" s="338"/>
      <c r="DV69" s="338"/>
      <c r="DW69" s="338"/>
      <c r="DX69" s="338"/>
      <c r="DY69" s="338"/>
      <c r="DZ69" s="338"/>
      <c r="EA69" s="338"/>
      <c r="EB69" s="338"/>
      <c r="EC69" s="338"/>
      <c r="ED69" s="338"/>
      <c r="EE69" s="338"/>
      <c r="EF69" s="338"/>
      <c r="EG69" s="338"/>
      <c r="EH69" s="338"/>
      <c r="EI69" s="338"/>
      <c r="EJ69" s="338"/>
      <c r="EK69" s="338"/>
      <c r="EL69" s="338"/>
      <c r="EM69" s="338"/>
      <c r="EN69" s="338"/>
      <c r="EO69" s="338"/>
      <c r="EP69" s="338"/>
      <c r="EQ69" s="338"/>
      <c r="ER69" s="338"/>
      <c r="ES69" s="338"/>
      <c r="ET69" s="338"/>
      <c r="EU69" s="338"/>
      <c r="EV69" s="338"/>
      <c r="EW69" s="338"/>
      <c r="EX69" s="338"/>
      <c r="EY69" s="338"/>
      <c r="EZ69" s="338"/>
      <c r="FA69" s="338"/>
      <c r="FB69" s="338"/>
      <c r="FC69" s="338"/>
      <c r="FD69" s="338"/>
      <c r="FE69" s="338"/>
      <c r="FF69" s="338"/>
      <c r="FG69" s="338"/>
      <c r="FH69" s="338"/>
      <c r="FI69" s="338"/>
      <c r="FJ69" s="338"/>
      <c r="FK69" s="338"/>
      <c r="FL69" s="338"/>
      <c r="FM69" s="338"/>
      <c r="FN69" s="338"/>
      <c r="FO69" s="338"/>
      <c r="FP69" s="338"/>
      <c r="FQ69" s="338"/>
      <c r="FR69" s="338"/>
      <c r="FS69" s="338"/>
      <c r="FT69" s="338"/>
      <c r="FU69" s="338"/>
      <c r="FV69" s="338"/>
      <c r="FW69" s="338"/>
      <c r="FX69" s="338"/>
      <c r="FY69" s="338"/>
      <c r="FZ69" s="338"/>
      <c r="GA69" s="338"/>
      <c r="GB69" s="338"/>
      <c r="GC69" s="338"/>
      <c r="GD69" s="338"/>
      <c r="GE69" s="338"/>
      <c r="GF69" s="338"/>
      <c r="GG69" s="338"/>
      <c r="GH69" s="338"/>
      <c r="GI69" s="338"/>
      <c r="GJ69" s="338"/>
      <c r="GK69" s="338"/>
      <c r="GL69" s="338"/>
      <c r="GM69" s="338"/>
      <c r="GN69" s="338"/>
      <c r="GO69" s="338"/>
      <c r="GP69" s="338"/>
      <c r="GQ69" s="338"/>
      <c r="GR69" s="338"/>
      <c r="GS69" s="338"/>
      <c r="GT69" s="338"/>
      <c r="GU69" s="338"/>
      <c r="GV69" s="338"/>
      <c r="GW69" s="338"/>
      <c r="GX69" s="338"/>
      <c r="GY69" s="338"/>
      <c r="GZ69" s="338"/>
      <c r="HA69" s="338"/>
      <c r="HB69" s="338"/>
      <c r="HC69" s="338"/>
      <c r="HD69" s="338"/>
      <c r="HE69" s="338"/>
      <c r="HF69" s="338"/>
      <c r="HG69" s="338"/>
      <c r="HH69" s="338"/>
      <c r="HI69" s="338"/>
      <c r="HJ69" s="338"/>
      <c r="HK69" s="338"/>
      <c r="HL69" s="338"/>
      <c r="HM69" s="338"/>
      <c r="HN69" s="338"/>
      <c r="HO69" s="338"/>
      <c r="HP69" s="338"/>
      <c r="HQ69" s="338"/>
      <c r="HR69" s="338"/>
      <c r="HS69" s="338"/>
      <c r="HT69" s="338"/>
      <c r="HU69" s="338"/>
      <c r="HV69" s="338"/>
      <c r="HW69" s="338"/>
      <c r="HX69" s="338"/>
      <c r="HY69" s="338"/>
      <c r="HZ69" s="338"/>
      <c r="IA69" s="338"/>
      <c r="IB69" s="338"/>
      <c r="IC69" s="338"/>
      <c r="ID69" s="338"/>
      <c r="IE69" s="338"/>
      <c r="IF69" s="338"/>
      <c r="IG69" s="338"/>
      <c r="IH69" s="338"/>
      <c r="II69" s="338"/>
      <c r="IJ69" s="338"/>
      <c r="IK69" s="338"/>
      <c r="IL69" s="338"/>
      <c r="IM69" s="338"/>
      <c r="IN69" s="338"/>
      <c r="IO69" s="338"/>
      <c r="IP69" s="338"/>
      <c r="IQ69" s="338"/>
      <c r="IR69" s="338"/>
      <c r="IS69" s="338"/>
      <c r="IT69" s="338"/>
      <c r="IU69" s="338"/>
      <c r="IV69" s="338"/>
    </row>
    <row r="70" spans="1:256" x14ac:dyDescent="0.25">
      <c r="A70" s="2"/>
      <c r="B70" s="14"/>
      <c r="C70" s="14"/>
      <c r="D70" s="14"/>
      <c r="E70" s="14"/>
    </row>
    <row r="71" spans="1:256" ht="27.75" customHeight="1" x14ac:dyDescent="0.25">
      <c r="B71" s="603" t="s">
        <v>846</v>
      </c>
      <c r="C71" s="423"/>
      <c r="D71" s="423"/>
      <c r="E71" s="423"/>
      <c r="F71" s="423"/>
    </row>
    <row r="72" spans="1:256" ht="15.6" x14ac:dyDescent="0.25">
      <c r="B72" s="166"/>
      <c r="C72" s="7"/>
      <c r="D72" s="7"/>
      <c r="E72" s="7"/>
      <c r="F72" s="7"/>
    </row>
    <row r="73" spans="1:256" ht="26.25" customHeight="1" x14ac:dyDescent="0.25">
      <c r="A73" s="2" t="s">
        <v>339</v>
      </c>
      <c r="B73" s="431" t="s">
        <v>128</v>
      </c>
      <c r="C73" s="431"/>
      <c r="D73" s="431"/>
      <c r="E73" s="431"/>
      <c r="F73" s="431"/>
    </row>
    <row r="74" spans="1:256" x14ac:dyDescent="0.25">
      <c r="A74" s="2" t="s">
        <v>339</v>
      </c>
      <c r="B74" s="543" t="s">
        <v>408</v>
      </c>
      <c r="C74" s="543"/>
      <c r="D74" s="543"/>
      <c r="E74" s="212"/>
    </row>
    <row r="75" spans="1:256" x14ac:dyDescent="0.25">
      <c r="A75" s="2" t="s">
        <v>339</v>
      </c>
      <c r="B75" s="543" t="s">
        <v>409</v>
      </c>
      <c r="C75" s="543"/>
      <c r="D75" s="543"/>
      <c r="E75" s="95" t="s">
        <v>1041</v>
      </c>
    </row>
    <row r="76" spans="1:256" x14ac:dyDescent="0.25">
      <c r="A76" s="2" t="s">
        <v>339</v>
      </c>
      <c r="B76" s="543" t="s">
        <v>410</v>
      </c>
      <c r="C76" s="543"/>
      <c r="D76" s="543"/>
      <c r="E76" s="95"/>
    </row>
    <row r="77" spans="1:256" x14ac:dyDescent="0.25"/>
    <row r="78" spans="1:256" ht="40.5" customHeight="1" x14ac:dyDescent="0.25">
      <c r="A78" s="2" t="s">
        <v>339</v>
      </c>
      <c r="B78" s="421" t="s">
        <v>411</v>
      </c>
      <c r="C78" s="421"/>
      <c r="D78" s="421"/>
      <c r="E78" s="421"/>
      <c r="F78" s="130">
        <v>35</v>
      </c>
    </row>
    <row r="79" spans="1:256" x14ac:dyDescent="0.25">
      <c r="B79" s="7"/>
      <c r="C79" s="57"/>
      <c r="D79" s="7"/>
      <c r="E79" s="7"/>
      <c r="F79" s="31"/>
    </row>
    <row r="80" spans="1:256" ht="25.5" customHeight="1" x14ac:dyDescent="0.25">
      <c r="A80" s="2" t="s">
        <v>339</v>
      </c>
      <c r="B80" s="421" t="s">
        <v>412</v>
      </c>
      <c r="C80" s="421"/>
      <c r="D80" s="421"/>
      <c r="E80" s="421"/>
      <c r="F80" s="146">
        <v>7217.1708571428562</v>
      </c>
    </row>
    <row r="81" spans="1:6" x14ac:dyDescent="0.25">
      <c r="F81" s="167"/>
    </row>
    <row r="82" spans="1:6" ht="26.25" customHeight="1" x14ac:dyDescent="0.25">
      <c r="A82" s="2" t="s">
        <v>339</v>
      </c>
      <c r="B82" s="421" t="s">
        <v>780</v>
      </c>
      <c r="C82" s="421"/>
      <c r="D82" s="421"/>
      <c r="E82" s="421"/>
      <c r="F82" s="146">
        <v>252600.97999999998</v>
      </c>
    </row>
    <row r="83" spans="1:6" ht="26.25" customHeight="1" x14ac:dyDescent="0.25">
      <c r="A83" s="2"/>
      <c r="B83" s="53"/>
      <c r="C83" s="53"/>
      <c r="D83" s="53"/>
      <c r="E83" s="53"/>
      <c r="F83" s="147"/>
    </row>
    <row r="84" spans="1:6" ht="12.75" customHeight="1" x14ac:dyDescent="0.25">
      <c r="A84" s="2" t="s">
        <v>340</v>
      </c>
      <c r="B84" s="431" t="s">
        <v>847</v>
      </c>
      <c r="C84" s="431"/>
      <c r="D84" s="431"/>
      <c r="E84" s="431"/>
      <c r="F84" s="431"/>
    </row>
    <row r="85" spans="1:6" x14ac:dyDescent="0.25">
      <c r="A85" s="2" t="s">
        <v>340</v>
      </c>
      <c r="B85" s="589" t="s">
        <v>848</v>
      </c>
      <c r="C85" s="466"/>
      <c r="D85" s="467"/>
      <c r="E85" s="141"/>
    </row>
    <row r="86" spans="1:6" x14ac:dyDescent="0.25">
      <c r="A86" s="2" t="s">
        <v>340</v>
      </c>
      <c r="B86" s="589" t="s">
        <v>185</v>
      </c>
      <c r="C86" s="466"/>
      <c r="D86" s="467"/>
      <c r="E86" s="141"/>
    </row>
    <row r="87" spans="1:6" x14ac:dyDescent="0.25">
      <c r="A87" s="2" t="s">
        <v>340</v>
      </c>
      <c r="B87" s="590" t="s">
        <v>642</v>
      </c>
      <c r="C87" s="591"/>
      <c r="D87" s="452"/>
      <c r="E87" s="28"/>
    </row>
    <row r="88" spans="1:6" x14ac:dyDescent="0.25">
      <c r="A88" s="2" t="s">
        <v>340</v>
      </c>
      <c r="B88" s="590" t="s">
        <v>643</v>
      </c>
      <c r="C88" s="591"/>
      <c r="D88" s="452"/>
      <c r="E88" s="28" t="s">
        <v>1041</v>
      </c>
    </row>
    <row r="89" spans="1:6" x14ac:dyDescent="0.25">
      <c r="A89" s="2" t="s">
        <v>340</v>
      </c>
      <c r="B89" s="582" t="s">
        <v>47</v>
      </c>
      <c r="C89" s="481"/>
      <c r="D89" s="583"/>
      <c r="E89" s="28" t="s">
        <v>1041</v>
      </c>
    </row>
    <row r="90" spans="1:6" x14ac:dyDescent="0.25">
      <c r="A90" s="2"/>
      <c r="B90" s="544"/>
      <c r="C90" s="424"/>
      <c r="D90" s="424"/>
      <c r="E90" s="69"/>
    </row>
    <row r="91" spans="1:6" x14ac:dyDescent="0.25"/>
    <row r="92" spans="1:6" ht="15.6" x14ac:dyDescent="0.25">
      <c r="B92" s="37" t="s">
        <v>182</v>
      </c>
    </row>
    <row r="93" spans="1:6" ht="12.75" customHeight="1" x14ac:dyDescent="0.25">
      <c r="B93" s="37"/>
    </row>
    <row r="94" spans="1:6" x14ac:dyDescent="0.25">
      <c r="A94" s="2" t="s">
        <v>341</v>
      </c>
      <c r="B94" s="431" t="s">
        <v>781</v>
      </c>
      <c r="C94" s="431"/>
      <c r="D94" s="431"/>
      <c r="E94" s="431"/>
      <c r="F94" s="431"/>
    </row>
    <row r="95" spans="1:6" x14ac:dyDescent="0.25">
      <c r="A95" s="2" t="s">
        <v>341</v>
      </c>
      <c r="B95" s="589" t="s">
        <v>183</v>
      </c>
      <c r="C95" s="466"/>
      <c r="D95" s="467"/>
      <c r="E95" s="141" t="s">
        <v>1041</v>
      </c>
    </row>
    <row r="96" spans="1:6" x14ac:dyDescent="0.25">
      <c r="A96" s="2" t="s">
        <v>341</v>
      </c>
      <c r="B96" s="589" t="s">
        <v>184</v>
      </c>
      <c r="C96" s="466"/>
      <c r="D96" s="467"/>
      <c r="E96" s="28"/>
    </row>
    <row r="97" spans="1:6" x14ac:dyDescent="0.25">
      <c r="A97" s="2" t="s">
        <v>341</v>
      </c>
      <c r="B97" s="589" t="s">
        <v>185</v>
      </c>
      <c r="C97" s="466"/>
      <c r="D97" s="467"/>
      <c r="E97" s="28"/>
    </row>
    <row r="98" spans="1:6" x14ac:dyDescent="0.25">
      <c r="A98" s="2" t="s">
        <v>341</v>
      </c>
      <c r="B98" s="589" t="s">
        <v>186</v>
      </c>
      <c r="C98" s="466"/>
      <c r="D98" s="467"/>
      <c r="E98" s="28" t="s">
        <v>1041</v>
      </c>
    </row>
    <row r="99" spans="1:6" x14ac:dyDescent="0.25">
      <c r="A99" s="2" t="s">
        <v>341</v>
      </c>
      <c r="B99" s="590" t="s">
        <v>644</v>
      </c>
      <c r="C99" s="591"/>
      <c r="D99" s="452"/>
      <c r="E99" s="28"/>
    </row>
    <row r="100" spans="1:6" x14ac:dyDescent="0.25">
      <c r="A100" s="2" t="s">
        <v>341</v>
      </c>
      <c r="B100" s="589" t="s">
        <v>187</v>
      </c>
      <c r="C100" s="466"/>
      <c r="D100" s="467"/>
      <c r="E100" s="28"/>
    </row>
    <row r="101" spans="1:6" x14ac:dyDescent="0.25">
      <c r="A101" s="2" t="s">
        <v>341</v>
      </c>
      <c r="B101" s="582" t="s">
        <v>47</v>
      </c>
      <c r="C101" s="481"/>
      <c r="D101" s="583"/>
      <c r="E101" s="28" t="s">
        <v>1041</v>
      </c>
    </row>
    <row r="102" spans="1:6" x14ac:dyDescent="0.25">
      <c r="A102" s="2"/>
      <c r="B102" s="544"/>
      <c r="C102" s="424"/>
      <c r="D102" s="424"/>
      <c r="E102" s="69"/>
    </row>
    <row r="103" spans="1:6" x14ac:dyDescent="0.25"/>
    <row r="104" spans="1:6" x14ac:dyDescent="0.25">
      <c r="A104" s="2" t="s">
        <v>342</v>
      </c>
      <c r="B104" s="557" t="s">
        <v>188</v>
      </c>
      <c r="C104" s="557"/>
      <c r="D104" s="557"/>
      <c r="E104" s="557"/>
      <c r="F104" s="557"/>
    </row>
    <row r="105" spans="1:6" x14ac:dyDescent="0.25">
      <c r="A105" s="2" t="s">
        <v>342</v>
      </c>
      <c r="B105" s="543" t="s">
        <v>189</v>
      </c>
      <c r="C105" s="543"/>
      <c r="D105" s="543"/>
      <c r="E105" s="126">
        <v>42430</v>
      </c>
      <c r="F105" s="168"/>
    </row>
    <row r="106" spans="1:6" x14ac:dyDescent="0.25">
      <c r="A106" s="2" t="s">
        <v>342</v>
      </c>
      <c r="B106" s="543" t="s">
        <v>190</v>
      </c>
      <c r="C106" s="543"/>
      <c r="D106" s="543"/>
      <c r="E106" s="126"/>
      <c r="F106" s="50"/>
    </row>
    <row r="107" spans="1:6" ht="27" customHeight="1" x14ac:dyDescent="0.25">
      <c r="A107" s="2" t="s">
        <v>342</v>
      </c>
      <c r="B107" s="421" t="s">
        <v>191</v>
      </c>
      <c r="C107" s="421"/>
      <c r="D107" s="421"/>
      <c r="E107" s="95" t="s">
        <v>1041</v>
      </c>
      <c r="F107" s="50"/>
    </row>
    <row r="108" spans="1:6" x14ac:dyDescent="0.25"/>
    <row r="109" spans="1:6" x14ac:dyDescent="0.25">
      <c r="A109" s="2" t="s">
        <v>343</v>
      </c>
      <c r="B109" s="431" t="s">
        <v>850</v>
      </c>
      <c r="C109" s="431"/>
      <c r="D109" s="431"/>
      <c r="E109" s="431"/>
      <c r="F109" s="431"/>
    </row>
    <row r="110" spans="1:6" x14ac:dyDescent="0.25">
      <c r="A110" s="2" t="s">
        <v>343</v>
      </c>
      <c r="B110" s="46" t="s">
        <v>498</v>
      </c>
      <c r="C110" s="543" t="s">
        <v>849</v>
      </c>
      <c r="D110" s="543"/>
      <c r="E110" s="170"/>
      <c r="F110" s="169"/>
    </row>
    <row r="111" spans="1:6" x14ac:dyDescent="0.25">
      <c r="A111" s="2" t="s">
        <v>343</v>
      </c>
      <c r="B111" s="499"/>
      <c r="C111" s="499"/>
      <c r="D111" s="171" t="s">
        <v>470</v>
      </c>
      <c r="E111" s="35" t="s">
        <v>471</v>
      </c>
      <c r="F111" s="169"/>
    </row>
    <row r="112" spans="1:6" x14ac:dyDescent="0.25">
      <c r="A112" s="2" t="s">
        <v>343</v>
      </c>
      <c r="B112" s="172" t="s">
        <v>501</v>
      </c>
      <c r="C112" s="84" t="s">
        <v>851</v>
      </c>
      <c r="D112" s="95" t="s">
        <v>1041</v>
      </c>
      <c r="E112" s="95"/>
      <c r="F112" s="169"/>
    </row>
    <row r="113" spans="1:5" x14ac:dyDescent="0.25">
      <c r="A113" s="2" t="s">
        <v>343</v>
      </c>
      <c r="B113" s="173"/>
      <c r="C113" s="84" t="s">
        <v>852</v>
      </c>
      <c r="D113" s="174">
        <v>42461</v>
      </c>
    </row>
    <row r="114" spans="1:5" x14ac:dyDescent="0.25"/>
    <row r="115" spans="1:5" x14ac:dyDescent="0.25">
      <c r="A115" s="2" t="s">
        <v>344</v>
      </c>
      <c r="B115" s="557" t="s">
        <v>853</v>
      </c>
      <c r="C115" s="557"/>
    </row>
    <row r="116" spans="1:5" x14ac:dyDescent="0.25">
      <c r="A116" s="2" t="s">
        <v>344</v>
      </c>
      <c r="B116" s="543" t="s">
        <v>854</v>
      </c>
      <c r="C116" s="543"/>
      <c r="D116" s="126">
        <v>42491</v>
      </c>
    </row>
    <row r="117" spans="1:5" x14ac:dyDescent="0.25">
      <c r="A117" s="2" t="s">
        <v>344</v>
      </c>
      <c r="B117" s="543" t="s">
        <v>855</v>
      </c>
      <c r="C117" s="543"/>
      <c r="D117" s="175"/>
    </row>
    <row r="118" spans="1:5" x14ac:dyDescent="0.25"/>
    <row r="119" spans="1:5" ht="15.6" x14ac:dyDescent="0.25">
      <c r="B119" s="37" t="s">
        <v>90</v>
      </c>
    </row>
    <row r="120" spans="1:5" ht="12.75" customHeight="1" x14ac:dyDescent="0.25">
      <c r="A120" s="198"/>
      <c r="B120" s="211" t="s">
        <v>782</v>
      </c>
      <c r="C120" s="199"/>
      <c r="D120" s="199"/>
      <c r="E120" s="199"/>
    </row>
    <row r="121" spans="1:5" x14ac:dyDescent="0.25">
      <c r="A121" s="2" t="s">
        <v>345</v>
      </c>
      <c r="B121" s="464" t="s">
        <v>91</v>
      </c>
      <c r="C121" s="464"/>
    </row>
    <row r="122" spans="1:5" x14ac:dyDescent="0.25">
      <c r="A122" s="2" t="s">
        <v>345</v>
      </c>
      <c r="B122" s="545" t="s">
        <v>92</v>
      </c>
      <c r="C122" s="545"/>
      <c r="D122" s="545"/>
    </row>
    <row r="123" spans="1:5" x14ac:dyDescent="0.25">
      <c r="A123" s="2" t="s">
        <v>345</v>
      </c>
      <c r="B123" s="543" t="s">
        <v>93</v>
      </c>
      <c r="C123" s="543"/>
      <c r="D123" s="494"/>
      <c r="E123" s="95" t="s">
        <v>1041</v>
      </c>
    </row>
    <row r="124" spans="1:5" x14ac:dyDescent="0.25">
      <c r="A124" s="2" t="s">
        <v>345</v>
      </c>
      <c r="B124" s="543" t="s">
        <v>94</v>
      </c>
      <c r="C124" s="543"/>
      <c r="D124" s="543"/>
      <c r="E124" s="95" t="s">
        <v>1041</v>
      </c>
    </row>
    <row r="125" spans="1:5" x14ac:dyDescent="0.25">
      <c r="A125" s="2" t="s">
        <v>345</v>
      </c>
      <c r="B125" s="543" t="s">
        <v>95</v>
      </c>
      <c r="C125" s="543"/>
      <c r="D125" s="543"/>
      <c r="E125" s="95" t="s">
        <v>1041</v>
      </c>
    </row>
    <row r="126" spans="1:5" x14ac:dyDescent="0.25"/>
    <row r="127" spans="1:5" x14ac:dyDescent="0.25">
      <c r="A127" s="2" t="s">
        <v>345</v>
      </c>
      <c r="B127" s="543" t="s">
        <v>96</v>
      </c>
      <c r="C127" s="543"/>
      <c r="D127" s="543"/>
      <c r="E127" s="95" t="s">
        <v>1041</v>
      </c>
    </row>
    <row r="128" spans="1:5" x14ac:dyDescent="0.25">
      <c r="A128" s="2" t="s">
        <v>345</v>
      </c>
      <c r="B128" s="543" t="s">
        <v>719</v>
      </c>
      <c r="C128" s="543"/>
      <c r="D128" s="543"/>
      <c r="E128" s="95"/>
    </row>
    <row r="129" spans="1:5" x14ac:dyDescent="0.25">
      <c r="A129" s="2" t="s">
        <v>345</v>
      </c>
      <c r="B129" s="543" t="s">
        <v>720</v>
      </c>
      <c r="C129" s="543"/>
      <c r="D129" s="543"/>
      <c r="E129" s="95"/>
    </row>
    <row r="130" spans="1:5" x14ac:dyDescent="0.25">
      <c r="A130" s="2" t="s">
        <v>345</v>
      </c>
      <c r="B130" s="543" t="s">
        <v>721</v>
      </c>
      <c r="C130" s="543"/>
      <c r="D130" s="543"/>
      <c r="E130" s="95"/>
    </row>
    <row r="131" spans="1:5" x14ac:dyDescent="0.25">
      <c r="A131" s="2" t="s">
        <v>345</v>
      </c>
      <c r="B131" s="582" t="s">
        <v>47</v>
      </c>
      <c r="C131" s="481"/>
      <c r="D131" s="583"/>
      <c r="E131" s="9"/>
    </row>
    <row r="132" spans="1:5" x14ac:dyDescent="0.25">
      <c r="A132" s="2"/>
      <c r="B132" s="544"/>
      <c r="C132" s="424"/>
      <c r="D132" s="424"/>
      <c r="E132" s="69"/>
    </row>
    <row r="133" spans="1:5" x14ac:dyDescent="0.25"/>
    <row r="134" spans="1:5" x14ac:dyDescent="0.25">
      <c r="A134" s="2" t="s">
        <v>346</v>
      </c>
      <c r="B134" s="557" t="s">
        <v>722</v>
      </c>
      <c r="C134" s="557"/>
    </row>
    <row r="135" spans="1:5" x14ac:dyDescent="0.25">
      <c r="A135" s="2" t="s">
        <v>346</v>
      </c>
      <c r="B135" s="557" t="s">
        <v>856</v>
      </c>
      <c r="C135" s="458"/>
    </row>
    <row r="136" spans="1:5" x14ac:dyDescent="0.25">
      <c r="A136" s="2" t="s">
        <v>346</v>
      </c>
      <c r="B136" s="543" t="s">
        <v>723</v>
      </c>
      <c r="C136" s="543"/>
      <c r="D136" s="543"/>
      <c r="E136" s="212" t="s">
        <v>1041</v>
      </c>
    </row>
    <row r="137" spans="1:5" x14ac:dyDescent="0.25">
      <c r="A137" s="2" t="s">
        <v>346</v>
      </c>
      <c r="B137" s="543" t="s">
        <v>724</v>
      </c>
      <c r="C137" s="543"/>
      <c r="D137" s="543"/>
      <c r="E137" s="95" t="s">
        <v>1041</v>
      </c>
    </row>
    <row r="138" spans="1:5" x14ac:dyDescent="0.25">
      <c r="A138" s="2" t="s">
        <v>346</v>
      </c>
      <c r="B138" s="543" t="s">
        <v>725</v>
      </c>
      <c r="C138" s="543"/>
      <c r="D138" s="543"/>
      <c r="E138" s="95" t="s">
        <v>1041</v>
      </c>
    </row>
    <row r="139" spans="1:5" x14ac:dyDescent="0.25">
      <c r="A139" s="2" t="s">
        <v>346</v>
      </c>
      <c r="B139" s="543" t="s">
        <v>726</v>
      </c>
      <c r="C139" s="543"/>
      <c r="D139" s="543"/>
      <c r="E139" s="95" t="s">
        <v>1041</v>
      </c>
    </row>
    <row r="140" spans="1:5" x14ac:dyDescent="0.25">
      <c r="A140" s="2" t="s">
        <v>346</v>
      </c>
      <c r="B140" s="543" t="s">
        <v>413</v>
      </c>
      <c r="C140" s="543"/>
      <c r="D140" s="543"/>
      <c r="E140" s="95" t="s">
        <v>1041</v>
      </c>
    </row>
    <row r="141" spans="1:5" x14ac:dyDescent="0.25">
      <c r="A141" s="2" t="s">
        <v>346</v>
      </c>
      <c r="B141" s="543" t="s">
        <v>727</v>
      </c>
      <c r="C141" s="543"/>
      <c r="D141" s="543"/>
      <c r="E141" s="95"/>
    </row>
    <row r="142" spans="1:5" x14ac:dyDescent="0.25">
      <c r="A142" s="2" t="s">
        <v>346</v>
      </c>
      <c r="B142" s="543" t="s">
        <v>728</v>
      </c>
      <c r="C142" s="543"/>
      <c r="D142" s="543"/>
      <c r="E142" s="95"/>
    </row>
    <row r="143" spans="1:5" x14ac:dyDescent="0.25">
      <c r="A143" s="2" t="s">
        <v>346</v>
      </c>
      <c r="B143" s="582" t="s">
        <v>47</v>
      </c>
      <c r="C143" s="481"/>
      <c r="D143" s="583"/>
      <c r="E143" s="141"/>
    </row>
    <row r="144" spans="1:5" x14ac:dyDescent="0.25">
      <c r="A144" s="2"/>
      <c r="B144" s="544"/>
      <c r="C144" s="424"/>
      <c r="D144" s="424"/>
      <c r="E144" s="69"/>
    </row>
    <row r="145" spans="1:6" x14ac:dyDescent="0.25"/>
    <row r="146" spans="1:6" x14ac:dyDescent="0.25">
      <c r="A146" s="2" t="s">
        <v>347</v>
      </c>
      <c r="B146" s="557" t="s">
        <v>143</v>
      </c>
      <c r="C146" s="458"/>
      <c r="D146" s="458"/>
      <c r="E146" s="458"/>
      <c r="F146" s="458"/>
    </row>
    <row r="147" spans="1:6" x14ac:dyDescent="0.25">
      <c r="A147" s="2" t="s">
        <v>347</v>
      </c>
      <c r="B147" s="620"/>
      <c r="C147" s="620"/>
      <c r="D147" s="177" t="s">
        <v>729</v>
      </c>
      <c r="E147" s="177" t="s">
        <v>730</v>
      </c>
    </row>
    <row r="148" spans="1:6" x14ac:dyDescent="0.25">
      <c r="A148" s="2" t="s">
        <v>347</v>
      </c>
      <c r="B148" s="619" t="s">
        <v>731</v>
      </c>
      <c r="C148" s="619"/>
      <c r="D148" s="141" t="s">
        <v>1041</v>
      </c>
      <c r="E148" s="141" t="s">
        <v>1041</v>
      </c>
    </row>
    <row r="149" spans="1:6" x14ac:dyDescent="0.25">
      <c r="A149" s="2" t="s">
        <v>347</v>
      </c>
      <c r="B149" s="619" t="s">
        <v>732</v>
      </c>
      <c r="C149" s="619"/>
      <c r="D149" s="28" t="s">
        <v>1041</v>
      </c>
      <c r="E149" s="28"/>
    </row>
    <row r="150" spans="1:6" x14ac:dyDescent="0.25">
      <c r="A150" s="2" t="s">
        <v>347</v>
      </c>
      <c r="B150" s="619" t="s">
        <v>733</v>
      </c>
      <c r="C150" s="619"/>
      <c r="D150" s="28" t="s">
        <v>1041</v>
      </c>
      <c r="E150" s="28"/>
    </row>
    <row r="151" spans="1:6" x14ac:dyDescent="0.25">
      <c r="A151" s="2" t="s">
        <v>347</v>
      </c>
      <c r="B151" s="619" t="s">
        <v>734</v>
      </c>
      <c r="C151" s="619"/>
      <c r="D151" s="28" t="s">
        <v>1041</v>
      </c>
      <c r="E151" s="28"/>
    </row>
    <row r="152" spans="1:6" x14ac:dyDescent="0.25">
      <c r="A152" s="2" t="s">
        <v>347</v>
      </c>
      <c r="B152" s="619" t="s">
        <v>735</v>
      </c>
      <c r="C152" s="619"/>
      <c r="D152" s="28" t="s">
        <v>1041</v>
      </c>
      <c r="E152" s="28"/>
    </row>
    <row r="153" spans="1:6" x14ac:dyDescent="0.25">
      <c r="A153" s="2" t="s">
        <v>347</v>
      </c>
      <c r="B153" s="619" t="s">
        <v>736</v>
      </c>
      <c r="C153" s="619"/>
      <c r="D153" s="28"/>
      <c r="E153" s="161"/>
    </row>
    <row r="154" spans="1:6" x14ac:dyDescent="0.25">
      <c r="A154" s="2" t="s">
        <v>347</v>
      </c>
      <c r="B154" s="619" t="s">
        <v>737</v>
      </c>
      <c r="C154" s="619"/>
      <c r="D154" s="28" t="s">
        <v>1041</v>
      </c>
      <c r="E154" s="28" t="s">
        <v>1041</v>
      </c>
    </row>
    <row r="155" spans="1:6" x14ac:dyDescent="0.25">
      <c r="A155" s="2" t="s">
        <v>347</v>
      </c>
      <c r="B155" s="619" t="s">
        <v>895</v>
      </c>
      <c r="C155" s="619"/>
      <c r="D155" s="28"/>
      <c r="E155" s="28" t="s">
        <v>1041</v>
      </c>
    </row>
    <row r="156" spans="1:6" x14ac:dyDescent="0.25">
      <c r="A156" s="2" t="s">
        <v>347</v>
      </c>
      <c r="B156" s="619" t="s">
        <v>738</v>
      </c>
      <c r="C156" s="619"/>
      <c r="D156" s="141" t="s">
        <v>1041</v>
      </c>
      <c r="E156" s="28"/>
    </row>
    <row r="157" spans="1:6" x14ac:dyDescent="0.25">
      <c r="A157" s="2" t="s">
        <v>347</v>
      </c>
      <c r="B157" s="619" t="s">
        <v>739</v>
      </c>
      <c r="C157" s="619"/>
      <c r="D157" s="28"/>
      <c r="E157" s="28"/>
    </row>
    <row r="158" spans="1:6" x14ac:dyDescent="0.25">
      <c r="A158" s="2" t="s">
        <v>347</v>
      </c>
      <c r="B158" s="619" t="s">
        <v>740</v>
      </c>
      <c r="C158" s="619"/>
      <c r="D158" s="28"/>
      <c r="E158" s="28"/>
    </row>
    <row r="159" spans="1:6" x14ac:dyDescent="0.25"/>
    <row r="160" spans="1:6" ht="55.5" customHeight="1" x14ac:dyDescent="0.25">
      <c r="A160" s="224" t="s">
        <v>569</v>
      </c>
      <c r="B160" s="593" t="s">
        <v>570</v>
      </c>
      <c r="C160" s="593"/>
      <c r="D160" s="593"/>
      <c r="E160" s="593"/>
    </row>
    <row r="161" x14ac:dyDescent="0.25"/>
    <row r="162" x14ac:dyDescent="0.25"/>
    <row r="163" x14ac:dyDescent="0.25"/>
    <row r="164" x14ac:dyDescent="0.25"/>
    <row r="165" x14ac:dyDescent="0.25"/>
    <row r="166" x14ac:dyDescent="0.25"/>
    <row r="167" x14ac:dyDescent="0.25"/>
    <row r="168" x14ac:dyDescent="0.25"/>
    <row r="169" x14ac:dyDescent="0.25"/>
  </sheetData>
  <mergeCells count="104">
    <mergeCell ref="B160:E160"/>
    <mergeCell ref="B82:E82"/>
    <mergeCell ref="F63:F64"/>
    <mergeCell ref="B158:C158"/>
    <mergeCell ref="B154:C154"/>
    <mergeCell ref="B151:C151"/>
    <mergeCell ref="B152:C152"/>
    <mergeCell ref="B153:C153"/>
    <mergeCell ref="B102:D102"/>
    <mergeCell ref="B104:F104"/>
    <mergeCell ref="B156:C156"/>
    <mergeCell ref="B157:C157"/>
    <mergeCell ref="B105:D105"/>
    <mergeCell ref="B106:D106"/>
    <mergeCell ref="B155:C155"/>
    <mergeCell ref="B148:C148"/>
    <mergeCell ref="B149:C149"/>
    <mergeCell ref="B150:C150"/>
    <mergeCell ref="B107:D107"/>
    <mergeCell ref="B147:C147"/>
    <mergeCell ref="B100:D100"/>
    <mergeCell ref="B101:D101"/>
    <mergeCell ref="B78:E78"/>
    <mergeCell ref="B74:D74"/>
    <mergeCell ref="A2:F2"/>
    <mergeCell ref="B15:D15"/>
    <mergeCell ref="B16:F16"/>
    <mergeCell ref="B17:D17"/>
    <mergeCell ref="B13:C13"/>
    <mergeCell ref="B10:F10"/>
    <mergeCell ref="B11:C11"/>
    <mergeCell ref="B12:C12"/>
    <mergeCell ref="B18:D18"/>
    <mergeCell ref="B4:D4"/>
    <mergeCell ref="B5:F5"/>
    <mergeCell ref="B7:D7"/>
    <mergeCell ref="B8:D8"/>
    <mergeCell ref="B19:D19"/>
    <mergeCell ref="B20:D20"/>
    <mergeCell ref="B21:D21"/>
    <mergeCell ref="B22:F22"/>
    <mergeCell ref="B23:D23"/>
    <mergeCell ref="B24:D24"/>
    <mergeCell ref="B25:D25"/>
    <mergeCell ref="B26:D26"/>
    <mergeCell ref="B27:F27"/>
    <mergeCell ref="B28:D28"/>
    <mergeCell ref="B29:D29"/>
    <mergeCell ref="B62:F62"/>
    <mergeCell ref="B30:D30"/>
    <mergeCell ref="B73:F73"/>
    <mergeCell ref="B32:F32"/>
    <mergeCell ref="B48:F48"/>
    <mergeCell ref="B61:E61"/>
    <mergeCell ref="B71:F71"/>
    <mergeCell ref="B75:D75"/>
    <mergeCell ref="C57:F57"/>
    <mergeCell ref="E63:E64"/>
    <mergeCell ref="D63:D64"/>
    <mergeCell ref="C63:C64"/>
    <mergeCell ref="B86:D86"/>
    <mergeCell ref="B87:D87"/>
    <mergeCell ref="B76:D76"/>
    <mergeCell ref="B80:E80"/>
    <mergeCell ref="B84:F84"/>
    <mergeCell ref="B85:D85"/>
    <mergeCell ref="B97:D97"/>
    <mergeCell ref="B90:D90"/>
    <mergeCell ref="B94:F94"/>
    <mergeCell ref="B88:D88"/>
    <mergeCell ref="B89:D89"/>
    <mergeCell ref="B111:C111"/>
    <mergeCell ref="C110:D110"/>
    <mergeCell ref="B98:D98"/>
    <mergeCell ref="B99:D99"/>
    <mergeCell ref="B95:D95"/>
    <mergeCell ref="B109:F109"/>
    <mergeCell ref="B96:D96"/>
    <mergeCell ref="B115:C115"/>
    <mergeCell ref="B132:D132"/>
    <mergeCell ref="B128:D128"/>
    <mergeCell ref="B129:D129"/>
    <mergeCell ref="B130:D130"/>
    <mergeCell ref="B127:D127"/>
    <mergeCell ref="B116:C116"/>
    <mergeCell ref="B117:C117"/>
    <mergeCell ref="B121:C121"/>
    <mergeCell ref="B134:C134"/>
    <mergeCell ref="B122:D122"/>
    <mergeCell ref="B135:C135"/>
    <mergeCell ref="B123:D123"/>
    <mergeCell ref="B124:D124"/>
    <mergeCell ref="B125:D125"/>
    <mergeCell ref="B131:D131"/>
    <mergeCell ref="B142:D142"/>
    <mergeCell ref="B146:F146"/>
    <mergeCell ref="B143:D143"/>
    <mergeCell ref="B144:D144"/>
    <mergeCell ref="B136:D136"/>
    <mergeCell ref="B137:D137"/>
    <mergeCell ref="B138:D138"/>
    <mergeCell ref="B139:D139"/>
    <mergeCell ref="B140:D140"/>
    <mergeCell ref="B141:D141"/>
  </mergeCells>
  <phoneticPr fontId="0" type="noConversion"/>
  <pageMargins left="0.75" right="0.75" top="1" bottom="1" header="0.5" footer="0.5"/>
  <pageSetup scale="75" orientation="portrait" r:id="rId1"/>
  <headerFooter alignWithMargins="0">
    <oddHeader>&amp;L&amp;G&amp;RCommon Data Set 2017-2018</oddHeader>
    <oddFooter>&amp;L&amp;9Prepared by the Stony Brook University Office of Institutional Research, Planning Effectiveness, December 11, 2017&amp;RCDS-H</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showRowColHeaders="0" tabSelected="1" showRuler="0" view="pageLayout" topLeftCell="A10" zoomScaleNormal="100" workbookViewId="0">
      <selection activeCell="J32" sqref="J32"/>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s="403" customFormat="1" x14ac:dyDescent="0.25"/>
    <row r="2" spans="1:17" ht="17.399999999999999" x14ac:dyDescent="0.25">
      <c r="A2" s="422" t="s">
        <v>144</v>
      </c>
      <c r="B2" s="422"/>
      <c r="C2" s="422"/>
      <c r="D2" s="422"/>
      <c r="E2" s="422"/>
      <c r="F2" s="422"/>
      <c r="G2" s="422"/>
      <c r="H2" s="422"/>
      <c r="I2" s="422"/>
      <c r="J2" s="422"/>
      <c r="K2" s="422"/>
    </row>
    <row r="3" spans="1:17" x14ac:dyDescent="0.25"/>
    <row r="4" spans="1:17" ht="38.25" customHeight="1" x14ac:dyDescent="0.25">
      <c r="A4" s="3" t="s">
        <v>173</v>
      </c>
      <c r="B4" s="622" t="s">
        <v>971</v>
      </c>
      <c r="C4" s="623"/>
      <c r="D4" s="623"/>
      <c r="E4" s="623"/>
      <c r="F4" s="623"/>
      <c r="G4" s="623"/>
      <c r="H4" s="623"/>
      <c r="I4" s="623"/>
      <c r="J4" s="623"/>
      <c r="K4" s="623"/>
    </row>
    <row r="5" spans="1:17" ht="49.5" customHeight="1" x14ac:dyDescent="0.25">
      <c r="B5" s="628" t="s">
        <v>755</v>
      </c>
      <c r="C5" s="628"/>
      <c r="D5" s="628"/>
      <c r="E5" s="628"/>
      <c r="F5" s="628"/>
      <c r="G5" s="628"/>
      <c r="H5" s="628"/>
      <c r="I5" s="628"/>
      <c r="J5" s="628"/>
      <c r="K5" s="628"/>
    </row>
    <row r="6" spans="1:17" s="233" customFormat="1" x14ac:dyDescent="0.25">
      <c r="B6" s="234"/>
      <c r="C6" s="235"/>
      <c r="D6" s="232"/>
      <c r="E6" s="232"/>
      <c r="F6" s="232"/>
      <c r="G6" s="232"/>
      <c r="H6" s="232"/>
      <c r="I6" s="236"/>
      <c r="J6" s="234" t="s">
        <v>817</v>
      </c>
      <c r="K6" s="234" t="s">
        <v>818</v>
      </c>
    </row>
    <row r="7" spans="1:17" s="230" customFormat="1" ht="47.25" customHeight="1" x14ac:dyDescent="0.25">
      <c r="B7" s="231"/>
      <c r="C7" s="628" t="s">
        <v>810</v>
      </c>
      <c r="D7" s="628"/>
      <c r="E7" s="628"/>
      <c r="F7" s="628"/>
      <c r="G7" s="628"/>
      <c r="H7" s="628"/>
      <c r="I7" s="628"/>
      <c r="J7" s="237" t="s">
        <v>819</v>
      </c>
      <c r="K7" s="237" t="s">
        <v>820</v>
      </c>
    </row>
    <row r="8" spans="1:17" s="230" customFormat="1" ht="46.5" customHeight="1" x14ac:dyDescent="0.25">
      <c r="B8" s="231"/>
      <c r="C8" s="628" t="s">
        <v>811</v>
      </c>
      <c r="D8" s="628"/>
      <c r="E8" s="628"/>
      <c r="F8" s="628"/>
      <c r="G8" s="628"/>
      <c r="H8" s="628"/>
      <c r="I8" s="628"/>
      <c r="J8" s="237" t="s">
        <v>819</v>
      </c>
      <c r="K8" s="237" t="s">
        <v>436</v>
      </c>
    </row>
    <row r="9" spans="1:17" s="230" customFormat="1" ht="24.75" customHeight="1" x14ac:dyDescent="0.25">
      <c r="B9" s="231"/>
      <c r="C9" s="628" t="s">
        <v>812</v>
      </c>
      <c r="D9" s="628"/>
      <c r="E9" s="628"/>
      <c r="F9" s="628"/>
      <c r="G9" s="628"/>
      <c r="H9" s="628"/>
      <c r="I9" s="628"/>
      <c r="J9" s="237" t="s">
        <v>819</v>
      </c>
      <c r="K9" s="237" t="s">
        <v>821</v>
      </c>
    </row>
    <row r="10" spans="1:17" s="230" customFormat="1" ht="25.5" customHeight="1" x14ac:dyDescent="0.25">
      <c r="B10" s="231"/>
      <c r="C10" s="628" t="s">
        <v>813</v>
      </c>
      <c r="D10" s="628"/>
      <c r="E10" s="628"/>
      <c r="F10" s="628"/>
      <c r="G10" s="628"/>
      <c r="H10" s="628"/>
      <c r="I10" s="628"/>
      <c r="J10" s="237" t="s">
        <v>819</v>
      </c>
      <c r="K10" s="237" t="s">
        <v>819</v>
      </c>
    </row>
    <row r="11" spans="1:17" s="230" customFormat="1" x14ac:dyDescent="0.25">
      <c r="B11" s="231"/>
      <c r="C11" s="628" t="s">
        <v>814</v>
      </c>
      <c r="D11" s="628"/>
      <c r="E11" s="628"/>
      <c r="F11" s="628"/>
      <c r="G11" s="628"/>
      <c r="H11" s="628"/>
      <c r="I11" s="628"/>
      <c r="J11" s="237" t="s">
        <v>821</v>
      </c>
      <c r="K11" s="237" t="s">
        <v>819</v>
      </c>
    </row>
    <row r="12" spans="1:17" s="230" customFormat="1" x14ac:dyDescent="0.25">
      <c r="B12" s="231"/>
      <c r="C12" s="628" t="s">
        <v>815</v>
      </c>
      <c r="D12" s="628"/>
      <c r="E12" s="628"/>
      <c r="F12" s="628"/>
      <c r="G12" s="628"/>
      <c r="H12" s="628"/>
      <c r="I12" s="628"/>
      <c r="J12" s="237" t="s">
        <v>819</v>
      </c>
      <c r="K12" s="237" t="s">
        <v>819</v>
      </c>
    </row>
    <row r="13" spans="1:17" s="230" customFormat="1" x14ac:dyDescent="0.25">
      <c r="B13" s="231"/>
      <c r="C13" s="628" t="s">
        <v>816</v>
      </c>
      <c r="D13" s="628"/>
      <c r="E13" s="628"/>
      <c r="F13" s="628"/>
      <c r="G13" s="628"/>
      <c r="H13" s="628"/>
      <c r="I13" s="628"/>
      <c r="J13" s="237" t="s">
        <v>819</v>
      </c>
      <c r="K13" s="237" t="s">
        <v>821</v>
      </c>
    </row>
    <row r="14" spans="1:17" ht="6.75" customHeight="1" x14ac:dyDescent="0.25">
      <c r="B14" s="182"/>
      <c r="C14" s="182"/>
      <c r="D14" s="182"/>
      <c r="E14" s="182"/>
      <c r="F14" s="182"/>
      <c r="G14" s="182"/>
      <c r="H14" s="182"/>
      <c r="I14" s="182"/>
      <c r="J14" s="182"/>
      <c r="K14" s="182"/>
      <c r="Q14" s="282"/>
    </row>
    <row r="15" spans="1:17" s="395" customFormat="1" ht="12" customHeight="1" x14ac:dyDescent="0.2">
      <c r="B15" s="630" t="s">
        <v>1042</v>
      </c>
      <c r="C15" s="631"/>
      <c r="D15" s="631"/>
      <c r="E15" s="631"/>
      <c r="F15" s="631"/>
      <c r="G15" s="631"/>
      <c r="H15" s="631"/>
      <c r="I15" s="631"/>
      <c r="J15" s="631"/>
      <c r="K15" s="631"/>
    </row>
    <row r="16" spans="1:17" s="395" customFormat="1" ht="34.5" customHeight="1" x14ac:dyDescent="0.2">
      <c r="B16" s="630" t="s">
        <v>1043</v>
      </c>
      <c r="C16" s="631"/>
      <c r="D16" s="631"/>
      <c r="E16" s="631"/>
      <c r="F16" s="631"/>
      <c r="G16" s="631"/>
      <c r="H16" s="631"/>
      <c r="I16" s="631"/>
      <c r="J16" s="631"/>
      <c r="K16" s="631"/>
    </row>
    <row r="17" spans="1:11" s="396" customFormat="1" ht="26.25" customHeight="1" x14ac:dyDescent="0.2">
      <c r="B17" s="630" t="s">
        <v>775</v>
      </c>
      <c r="C17" s="630"/>
      <c r="D17" s="630"/>
      <c r="E17" s="630"/>
      <c r="F17" s="630"/>
      <c r="G17" s="630"/>
      <c r="H17" s="630"/>
      <c r="I17" s="630"/>
      <c r="J17" s="630"/>
      <c r="K17" s="630"/>
    </row>
    <row r="18" spans="1:11" s="396" customFormat="1" ht="54" customHeight="1" x14ac:dyDescent="0.2">
      <c r="B18" s="630" t="s">
        <v>129</v>
      </c>
      <c r="C18" s="631"/>
      <c r="D18" s="631"/>
      <c r="E18" s="631"/>
      <c r="F18" s="631"/>
      <c r="G18" s="631"/>
      <c r="H18" s="631"/>
      <c r="I18" s="631"/>
      <c r="J18" s="631"/>
      <c r="K18" s="631"/>
    </row>
    <row r="19" spans="1:11" s="396" customFormat="1" ht="12.75" customHeight="1" x14ac:dyDescent="0.2">
      <c r="B19" s="632" t="s">
        <v>1044</v>
      </c>
      <c r="C19" s="633"/>
      <c r="D19" s="633"/>
      <c r="E19" s="633"/>
      <c r="F19" s="633"/>
      <c r="G19" s="633"/>
      <c r="H19" s="633"/>
      <c r="I19" s="633"/>
      <c r="J19" s="633"/>
      <c r="K19" s="633"/>
    </row>
    <row r="20" spans="1:11" ht="1.5" customHeight="1" x14ac:dyDescent="0.25">
      <c r="B20" s="627"/>
      <c r="C20" s="627"/>
      <c r="D20" s="627"/>
      <c r="E20" s="627"/>
      <c r="F20" s="627"/>
      <c r="G20" s="627"/>
      <c r="H20" s="627"/>
      <c r="I20" s="627"/>
      <c r="J20" s="627"/>
      <c r="K20" s="627"/>
    </row>
    <row r="21" spans="1:11" ht="1.5" customHeight="1" x14ac:dyDescent="0.25">
      <c r="C21" s="163"/>
      <c r="D21" s="163"/>
      <c r="E21" s="163"/>
      <c r="F21" s="163"/>
      <c r="G21" s="163"/>
      <c r="H21" s="163"/>
      <c r="I21" s="163"/>
      <c r="J21" s="163"/>
      <c r="K21" s="163"/>
    </row>
    <row r="22" spans="1:11" x14ac:dyDescent="0.25">
      <c r="A22" s="3" t="s">
        <v>173</v>
      </c>
      <c r="B22" s="611"/>
      <c r="C22" s="612"/>
      <c r="D22" s="612"/>
      <c r="E22" s="612"/>
      <c r="F22" s="612"/>
      <c r="G22" s="612"/>
      <c r="H22" s="613"/>
      <c r="I22" s="177" t="s">
        <v>145</v>
      </c>
      <c r="J22" s="177" t="s">
        <v>146</v>
      </c>
      <c r="K22" s="177" t="s">
        <v>255</v>
      </c>
    </row>
    <row r="23" spans="1:11" x14ac:dyDescent="0.25">
      <c r="A23" s="3" t="s">
        <v>173</v>
      </c>
      <c r="B23" s="178" t="s">
        <v>147</v>
      </c>
      <c r="C23" s="513" t="s">
        <v>148</v>
      </c>
      <c r="D23" s="513"/>
      <c r="E23" s="513"/>
      <c r="F23" s="513"/>
      <c r="G23" s="513"/>
      <c r="H23" s="514"/>
      <c r="I23" s="107">
        <v>1075</v>
      </c>
      <c r="J23" s="107">
        <v>491</v>
      </c>
      <c r="K23" s="107">
        <f>I23+J23</f>
        <v>1566</v>
      </c>
    </row>
    <row r="24" spans="1:11" x14ac:dyDescent="0.25">
      <c r="A24" s="3" t="s">
        <v>173</v>
      </c>
      <c r="B24" s="178" t="s">
        <v>149</v>
      </c>
      <c r="C24" s="513" t="s">
        <v>150</v>
      </c>
      <c r="D24" s="513"/>
      <c r="E24" s="513"/>
      <c r="F24" s="513"/>
      <c r="G24" s="513"/>
      <c r="H24" s="514"/>
      <c r="I24" s="107">
        <v>223</v>
      </c>
      <c r="J24" s="107">
        <v>74</v>
      </c>
      <c r="K24" s="107">
        <f t="shared" ref="K24:K32" si="0">I24+J24</f>
        <v>297</v>
      </c>
    </row>
    <row r="25" spans="1:11" x14ac:dyDescent="0.25">
      <c r="A25" s="3" t="s">
        <v>173</v>
      </c>
      <c r="B25" s="178" t="s">
        <v>151</v>
      </c>
      <c r="C25" s="513" t="s">
        <v>152</v>
      </c>
      <c r="D25" s="513"/>
      <c r="E25" s="513"/>
      <c r="F25" s="513"/>
      <c r="G25" s="513"/>
      <c r="H25" s="514"/>
      <c r="I25" s="107">
        <v>404</v>
      </c>
      <c r="J25" s="107">
        <v>239</v>
      </c>
      <c r="K25" s="107">
        <f t="shared" si="0"/>
        <v>643</v>
      </c>
    </row>
    <row r="26" spans="1:11" x14ac:dyDescent="0.25">
      <c r="A26" s="3" t="s">
        <v>173</v>
      </c>
      <c r="B26" s="178" t="s">
        <v>153</v>
      </c>
      <c r="C26" s="513" t="s">
        <v>154</v>
      </c>
      <c r="D26" s="513"/>
      <c r="E26" s="513"/>
      <c r="F26" s="513"/>
      <c r="G26" s="513"/>
      <c r="H26" s="514"/>
      <c r="I26" s="107">
        <v>671</v>
      </c>
      <c r="J26" s="107">
        <v>252</v>
      </c>
      <c r="K26" s="107">
        <f t="shared" si="0"/>
        <v>923</v>
      </c>
    </row>
    <row r="27" spans="1:11" ht="14.25" customHeight="1" x14ac:dyDescent="0.25">
      <c r="A27" s="3" t="s">
        <v>173</v>
      </c>
      <c r="B27" s="178" t="s">
        <v>155</v>
      </c>
      <c r="C27" s="513" t="s">
        <v>156</v>
      </c>
      <c r="D27" s="513"/>
      <c r="E27" s="513"/>
      <c r="F27" s="513"/>
      <c r="G27" s="513"/>
      <c r="H27" s="514"/>
      <c r="I27" s="107">
        <v>93</v>
      </c>
      <c r="J27" s="107">
        <v>13</v>
      </c>
      <c r="K27" s="107">
        <f t="shared" si="0"/>
        <v>106</v>
      </c>
    </row>
    <row r="28" spans="1:11" ht="15.75" customHeight="1" x14ac:dyDescent="0.25">
      <c r="A28" s="3" t="s">
        <v>173</v>
      </c>
      <c r="B28" s="179" t="s">
        <v>157</v>
      </c>
      <c r="C28" s="604" t="s">
        <v>130</v>
      </c>
      <c r="D28" s="604"/>
      <c r="E28" s="604"/>
      <c r="F28" s="604"/>
      <c r="G28" s="604"/>
      <c r="H28" s="588"/>
      <c r="I28" s="107">
        <v>982</v>
      </c>
      <c r="J28" s="107">
        <v>221</v>
      </c>
      <c r="K28" s="107">
        <f t="shared" si="0"/>
        <v>1203</v>
      </c>
    </row>
    <row r="29" spans="1:11" ht="26.25" customHeight="1" x14ac:dyDescent="0.25">
      <c r="A29" s="3" t="s">
        <v>173</v>
      </c>
      <c r="B29" s="179" t="s">
        <v>158</v>
      </c>
      <c r="C29" s="513" t="s">
        <v>159</v>
      </c>
      <c r="D29" s="513"/>
      <c r="E29" s="513"/>
      <c r="F29" s="513"/>
      <c r="G29" s="513"/>
      <c r="H29" s="514"/>
      <c r="I29" s="107">
        <v>83</v>
      </c>
      <c r="J29" s="107">
        <v>188</v>
      </c>
      <c r="K29" s="107">
        <f t="shared" si="0"/>
        <v>271</v>
      </c>
    </row>
    <row r="30" spans="1:11" x14ac:dyDescent="0.25">
      <c r="A30" s="3" t="s">
        <v>173</v>
      </c>
      <c r="B30" s="178" t="s">
        <v>160</v>
      </c>
      <c r="C30" s="513" t="s">
        <v>161</v>
      </c>
      <c r="D30" s="513"/>
      <c r="E30" s="513"/>
      <c r="F30" s="513"/>
      <c r="G30" s="513"/>
      <c r="H30" s="514"/>
      <c r="I30" s="107">
        <v>9</v>
      </c>
      <c r="J30" s="107">
        <v>66</v>
      </c>
      <c r="K30" s="107">
        <f t="shared" si="0"/>
        <v>75</v>
      </c>
    </row>
    <row r="31" spans="1:11" ht="25.5" customHeight="1" x14ac:dyDescent="0.25">
      <c r="A31" s="3" t="s">
        <v>173</v>
      </c>
      <c r="B31" s="178" t="s">
        <v>162</v>
      </c>
      <c r="C31" s="513" t="s">
        <v>373</v>
      </c>
      <c r="D31" s="513"/>
      <c r="E31" s="513"/>
      <c r="F31" s="513"/>
      <c r="G31" s="513"/>
      <c r="H31" s="514"/>
      <c r="I31" s="107">
        <v>1</v>
      </c>
      <c r="J31" s="107">
        <v>16</v>
      </c>
      <c r="K31" s="107">
        <f t="shared" si="0"/>
        <v>17</v>
      </c>
    </row>
    <row r="32" spans="1:11" ht="25.5" customHeight="1" x14ac:dyDescent="0.25">
      <c r="A32" s="3" t="s">
        <v>173</v>
      </c>
      <c r="B32" s="221" t="s">
        <v>192</v>
      </c>
      <c r="C32" s="541" t="s">
        <v>822</v>
      </c>
      <c r="D32" s="541"/>
      <c r="E32" s="541"/>
      <c r="F32" s="541"/>
      <c r="G32" s="541"/>
      <c r="H32" s="541"/>
      <c r="I32" s="107">
        <v>43</v>
      </c>
      <c r="J32" s="107">
        <v>102</v>
      </c>
      <c r="K32" s="107">
        <f t="shared" si="0"/>
        <v>145</v>
      </c>
    </row>
    <row r="33" spans="1:11" s="393" customFormat="1" ht="25.5" customHeight="1" x14ac:dyDescent="0.25">
      <c r="A33" s="3"/>
      <c r="B33" s="404"/>
      <c r="C33" s="392"/>
      <c r="D33" s="392"/>
      <c r="E33" s="392"/>
      <c r="F33" s="392"/>
      <c r="G33" s="392"/>
      <c r="H33" s="392"/>
      <c r="I33" s="200"/>
      <c r="J33" s="200"/>
      <c r="K33" s="200"/>
    </row>
    <row r="34" spans="1:11" ht="21" customHeight="1" x14ac:dyDescent="0.25"/>
    <row r="35" spans="1:11" x14ac:dyDescent="0.25">
      <c r="A35" s="3" t="s">
        <v>174</v>
      </c>
      <c r="B35" s="457" t="s">
        <v>176</v>
      </c>
      <c r="C35" s="458"/>
      <c r="D35" s="458"/>
      <c r="E35" s="458"/>
      <c r="F35" s="458"/>
      <c r="G35" s="458"/>
      <c r="H35" s="458"/>
      <c r="I35" s="458"/>
      <c r="J35" s="458"/>
      <c r="K35" s="458"/>
    </row>
    <row r="36" spans="1:11" ht="64.5" customHeight="1" x14ac:dyDescent="0.25">
      <c r="B36" s="431" t="s">
        <v>972</v>
      </c>
      <c r="C36" s="423"/>
      <c r="D36" s="423"/>
      <c r="E36" s="423"/>
      <c r="F36" s="423"/>
      <c r="G36" s="423"/>
      <c r="H36" s="423"/>
      <c r="I36" s="423"/>
      <c r="J36" s="423"/>
      <c r="K36" s="423"/>
    </row>
    <row r="37" spans="1:11" x14ac:dyDescent="0.25">
      <c r="B37" s="7"/>
      <c r="C37" s="7"/>
      <c r="D37" s="7"/>
      <c r="E37" s="7"/>
      <c r="F37" s="7"/>
      <c r="G37" s="7"/>
      <c r="H37" s="7"/>
      <c r="I37" s="7"/>
      <c r="J37" s="7"/>
      <c r="K37" s="7"/>
    </row>
    <row r="38" spans="1:11" s="211" customFormat="1" x14ac:dyDescent="0.25">
      <c r="A38" s="92" t="s">
        <v>174</v>
      </c>
      <c r="B38" s="624" t="s">
        <v>959</v>
      </c>
      <c r="C38" s="624"/>
      <c r="D38" s="624"/>
      <c r="E38" s="624"/>
      <c r="F38" s="624"/>
      <c r="G38" s="222">
        <f>J38/J39</f>
        <v>17.900143472022954</v>
      </c>
      <c r="H38" s="223" t="s">
        <v>193</v>
      </c>
      <c r="I38" s="239" t="s">
        <v>823</v>
      </c>
      <c r="J38" s="240">
        <v>20794</v>
      </c>
      <c r="K38" s="239" t="s">
        <v>824</v>
      </c>
    </row>
    <row r="39" spans="1:11" s="211" customFormat="1" x14ac:dyDescent="0.25">
      <c r="I39" s="241" t="s">
        <v>825</v>
      </c>
      <c r="J39" s="390">
        <f>I23-I32+(J23-J32)/3</f>
        <v>1161.6666666666667</v>
      </c>
      <c r="K39" s="239" t="s">
        <v>194</v>
      </c>
    </row>
    <row r="40" spans="1:11" ht="16.5" customHeight="1" x14ac:dyDescent="0.25">
      <c r="A40" s="3" t="s">
        <v>175</v>
      </c>
      <c r="B40" s="457" t="s">
        <v>163</v>
      </c>
      <c r="C40" s="458"/>
      <c r="D40" s="458"/>
      <c r="E40" s="458"/>
      <c r="F40" s="458"/>
      <c r="G40" s="458"/>
      <c r="H40" s="458"/>
      <c r="I40" s="458"/>
      <c r="J40" s="458"/>
      <c r="K40" s="458"/>
    </row>
    <row r="41" spans="1:11" ht="27" customHeight="1" x14ac:dyDescent="0.25">
      <c r="A41" s="3"/>
      <c r="B41" s="431" t="s">
        <v>973</v>
      </c>
      <c r="C41" s="423"/>
      <c r="D41" s="423"/>
      <c r="E41" s="423"/>
      <c r="F41" s="423"/>
      <c r="G41" s="423"/>
      <c r="H41" s="423"/>
      <c r="I41" s="423"/>
      <c r="J41" s="423"/>
      <c r="K41" s="423"/>
    </row>
    <row r="42" spans="1:11" ht="115.5" customHeight="1" x14ac:dyDescent="0.25">
      <c r="A42" s="3"/>
      <c r="B42" s="629" t="s">
        <v>741</v>
      </c>
      <c r="C42" s="423"/>
      <c r="D42" s="423"/>
      <c r="E42" s="423"/>
      <c r="F42" s="423"/>
      <c r="G42" s="423"/>
      <c r="H42" s="423"/>
      <c r="I42" s="423"/>
      <c r="J42" s="423"/>
      <c r="K42" s="423"/>
    </row>
    <row r="43" spans="1:11" ht="93" customHeight="1" x14ac:dyDescent="0.25">
      <c r="A43" s="3"/>
      <c r="B43" s="629" t="s">
        <v>742</v>
      </c>
      <c r="C43" s="431"/>
      <c r="D43" s="431"/>
      <c r="E43" s="431"/>
      <c r="F43" s="431"/>
      <c r="G43" s="431"/>
      <c r="H43" s="431"/>
      <c r="I43" s="431"/>
      <c r="J43" s="431"/>
      <c r="K43" s="431"/>
    </row>
    <row r="44" spans="1:11" ht="68.25" customHeight="1" x14ac:dyDescent="0.25">
      <c r="A44" s="3"/>
      <c r="B44" s="431" t="s">
        <v>974</v>
      </c>
      <c r="C44" s="423"/>
      <c r="D44" s="423"/>
      <c r="E44" s="423"/>
      <c r="F44" s="423"/>
      <c r="G44" s="423"/>
      <c r="H44" s="423"/>
      <c r="I44" s="423"/>
      <c r="J44" s="423"/>
      <c r="K44" s="423"/>
    </row>
    <row r="45" spans="1:11" x14ac:dyDescent="0.25">
      <c r="A45" s="3"/>
      <c r="B45" s="181"/>
      <c r="C45" s="181"/>
      <c r="D45" s="181"/>
      <c r="E45" s="181"/>
      <c r="F45" s="181"/>
      <c r="G45" s="181"/>
      <c r="H45" s="181"/>
      <c r="I45" s="181"/>
      <c r="J45" s="181"/>
      <c r="K45" s="181"/>
    </row>
    <row r="46" spans="1:11" x14ac:dyDescent="0.25">
      <c r="A46" s="3" t="s">
        <v>175</v>
      </c>
      <c r="B46" s="625" t="s">
        <v>402</v>
      </c>
      <c r="C46" s="492"/>
      <c r="D46" s="492"/>
      <c r="E46" s="492"/>
      <c r="F46" s="492"/>
      <c r="G46" s="492"/>
      <c r="H46" s="492"/>
      <c r="I46" s="492"/>
      <c r="J46" s="492"/>
      <c r="K46" s="492"/>
    </row>
    <row r="47" spans="1:11" x14ac:dyDescent="0.25"/>
    <row r="48" spans="1:11" x14ac:dyDescent="0.25">
      <c r="A48" s="3" t="s">
        <v>175</v>
      </c>
      <c r="B48" s="626" t="s">
        <v>403</v>
      </c>
      <c r="C48" s="626"/>
      <c r="D48" s="626"/>
      <c r="E48" s="626"/>
      <c r="F48" s="626"/>
      <c r="G48" s="626"/>
      <c r="H48" s="626"/>
      <c r="I48" s="626"/>
      <c r="J48" s="626"/>
      <c r="K48" s="626"/>
    </row>
    <row r="49" spans="1:11" x14ac:dyDescent="0.25">
      <c r="A49" s="3" t="s">
        <v>175</v>
      </c>
      <c r="B49" s="438" t="s">
        <v>164</v>
      </c>
      <c r="C49" s="438"/>
      <c r="D49" s="180" t="s">
        <v>165</v>
      </c>
      <c r="E49" s="180" t="s">
        <v>166</v>
      </c>
      <c r="F49" s="180" t="s">
        <v>167</v>
      </c>
      <c r="G49" s="180" t="s">
        <v>168</v>
      </c>
      <c r="H49" s="180" t="s">
        <v>169</v>
      </c>
      <c r="I49" s="180" t="s">
        <v>170</v>
      </c>
      <c r="J49" s="180" t="s">
        <v>171</v>
      </c>
      <c r="K49" s="180" t="s">
        <v>255</v>
      </c>
    </row>
    <row r="50" spans="1:11" x14ac:dyDescent="0.25">
      <c r="A50" s="3" t="s">
        <v>175</v>
      </c>
      <c r="B50" s="438"/>
      <c r="C50" s="438"/>
      <c r="D50" s="394">
        <v>123</v>
      </c>
      <c r="E50" s="394">
        <v>678</v>
      </c>
      <c r="F50" s="394">
        <v>357</v>
      </c>
      <c r="G50" s="394">
        <v>162</v>
      </c>
      <c r="H50" s="394">
        <v>95</v>
      </c>
      <c r="I50" s="394">
        <v>258</v>
      </c>
      <c r="J50" s="394">
        <v>182</v>
      </c>
      <c r="K50" s="394">
        <f>SUM(D50:J50)</f>
        <v>1855</v>
      </c>
    </row>
    <row r="51" spans="1:11" x14ac:dyDescent="0.25">
      <c r="B51" s="621"/>
      <c r="C51" s="621"/>
    </row>
    <row r="52" spans="1:11" x14ac:dyDescent="0.25">
      <c r="A52" s="3" t="s">
        <v>175</v>
      </c>
      <c r="B52" s="438" t="s">
        <v>172</v>
      </c>
      <c r="C52" s="438"/>
      <c r="D52" s="180" t="s">
        <v>165</v>
      </c>
      <c r="E52" s="180" t="s">
        <v>166</v>
      </c>
      <c r="F52" s="180" t="s">
        <v>167</v>
      </c>
      <c r="G52" s="180" t="s">
        <v>168</v>
      </c>
      <c r="H52" s="180" t="s">
        <v>169</v>
      </c>
      <c r="I52" s="180" t="s">
        <v>170</v>
      </c>
      <c r="J52" s="180" t="s">
        <v>171</v>
      </c>
      <c r="K52" s="180" t="s">
        <v>255</v>
      </c>
    </row>
    <row r="53" spans="1:11" x14ac:dyDescent="0.25">
      <c r="A53" s="3" t="s">
        <v>175</v>
      </c>
      <c r="B53" s="438"/>
      <c r="C53" s="438"/>
      <c r="D53" s="394">
        <v>77</v>
      </c>
      <c r="E53" s="394">
        <v>166</v>
      </c>
      <c r="F53" s="394">
        <v>326</v>
      </c>
      <c r="G53" s="394">
        <v>265</v>
      </c>
      <c r="H53" s="394">
        <v>30</v>
      </c>
      <c r="I53" s="394">
        <v>27</v>
      </c>
      <c r="J53" s="394">
        <v>5</v>
      </c>
      <c r="K53" s="394">
        <f>SUM(D53:J53)</f>
        <v>896</v>
      </c>
    </row>
    <row r="54" spans="1:11" x14ac:dyDescent="0.25"/>
  </sheetData>
  <mergeCells count="40">
    <mergeCell ref="A2:K2"/>
    <mergeCell ref="B5:K5"/>
    <mergeCell ref="B22:H22"/>
    <mergeCell ref="C23:H23"/>
    <mergeCell ref="B15:K15"/>
    <mergeCell ref="B16:K16"/>
    <mergeCell ref="B17:K17"/>
    <mergeCell ref="B18:K18"/>
    <mergeCell ref="B19:K19"/>
    <mergeCell ref="C7:I7"/>
    <mergeCell ref="C13:I13"/>
    <mergeCell ref="C10:I10"/>
    <mergeCell ref="C11:I11"/>
    <mergeCell ref="C12:I12"/>
    <mergeCell ref="B42:K42"/>
    <mergeCell ref="B49:C50"/>
    <mergeCell ref="C28:H28"/>
    <mergeCell ref="C29:H29"/>
    <mergeCell ref="C30:H30"/>
    <mergeCell ref="C31:H31"/>
    <mergeCell ref="B44:K44"/>
    <mergeCell ref="B43:K43"/>
    <mergeCell ref="B41:K41"/>
    <mergeCell ref="C32:H32"/>
    <mergeCell ref="B51:C51"/>
    <mergeCell ref="B52:C53"/>
    <mergeCell ref="B4:K4"/>
    <mergeCell ref="B35:K35"/>
    <mergeCell ref="B36:K36"/>
    <mergeCell ref="B38:F38"/>
    <mergeCell ref="B40:K40"/>
    <mergeCell ref="B46:K46"/>
    <mergeCell ref="B48:K48"/>
    <mergeCell ref="C27:H27"/>
    <mergeCell ref="C24:H24"/>
    <mergeCell ref="C25:H25"/>
    <mergeCell ref="B20:K20"/>
    <mergeCell ref="C26:H26"/>
    <mergeCell ref="C8:I8"/>
    <mergeCell ref="C9:I9"/>
  </mergeCells>
  <phoneticPr fontId="0" type="noConversion"/>
  <pageMargins left="0.75" right="0.75" top="1" bottom="1" header="0.5" footer="0.5"/>
  <pageSetup scale="75" orientation="portrait" r:id="rId1"/>
  <headerFooter alignWithMargins="0">
    <oddHeader>&amp;L&amp;G&amp;RCommon Data Set 2017-2018</oddHeader>
    <oddFooter>&amp;L&amp;9Prepared by the Stony Brook University Office of Institutional Research, Planning Effectiveness, December 11, 2017&amp;RCDS-I</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'CDS-I'!Print_Area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Shaukat Malik</cp:lastModifiedBy>
  <cp:lastPrinted>2017-12-11T20:18:59Z</cp:lastPrinted>
  <dcterms:created xsi:type="dcterms:W3CDTF">2001-06-11T17:38:48Z</dcterms:created>
  <dcterms:modified xsi:type="dcterms:W3CDTF">2018-05-02T13:44:41Z</dcterms:modified>
</cp:coreProperties>
</file>