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act Book\Data\Admissions\"/>
    </mc:Choice>
  </mc:AlternateContent>
  <xr:revisionPtr revIDLastSave="0" documentId="8_{C3817042-27FC-431E-A96B-0E628B72C13D}" xr6:coauthVersionLast="47" xr6:coauthVersionMax="47" xr10:uidLastSave="{00000000-0000-0000-0000-000000000000}"/>
  <bookViews>
    <workbookView xWindow="51480" yWindow="-120" windowWidth="29040" windowHeight="15720" xr2:uid="{00000000-000D-0000-FFFF-FFFF00000000}"/>
  </bookViews>
  <sheets>
    <sheet name="SP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2" l="1"/>
  <c r="U23" i="2" s="1"/>
  <c r="I23" i="2"/>
  <c r="E23" i="2"/>
  <c r="U22" i="2"/>
  <c r="T22" i="2"/>
  <c r="S22" i="2"/>
  <c r="R22" i="2"/>
  <c r="Q22" i="2"/>
  <c r="P22" i="2"/>
  <c r="O22" i="2"/>
  <c r="N22" i="2"/>
  <c r="U21" i="2"/>
  <c r="T21" i="2"/>
  <c r="S21" i="2"/>
  <c r="R21" i="2"/>
  <c r="Q21" i="2"/>
  <c r="P21" i="2"/>
  <c r="O21" i="2"/>
  <c r="N21" i="2"/>
  <c r="T23" i="2"/>
  <c r="S23" i="2"/>
  <c r="R23" i="2"/>
  <c r="U20" i="2"/>
  <c r="T20" i="2"/>
  <c r="S20" i="2"/>
  <c r="R20" i="2"/>
  <c r="U19" i="2"/>
  <c r="T19" i="2"/>
  <c r="S19" i="2"/>
  <c r="R19" i="2"/>
  <c r="U18" i="2"/>
  <c r="T18" i="2"/>
  <c r="S18" i="2"/>
  <c r="R18" i="2"/>
  <c r="U17" i="2"/>
  <c r="T17" i="2"/>
  <c r="S17" i="2"/>
  <c r="R17" i="2"/>
  <c r="U16" i="2"/>
  <c r="T16" i="2"/>
  <c r="S16" i="2"/>
  <c r="R16" i="2"/>
  <c r="U15" i="2"/>
  <c r="T15" i="2"/>
  <c r="S15" i="2"/>
  <c r="R15" i="2"/>
  <c r="U14" i="2"/>
  <c r="T14" i="2"/>
  <c r="S14" i="2"/>
  <c r="R14" i="2"/>
  <c r="U13" i="2"/>
  <c r="T13" i="2"/>
  <c r="S13" i="2"/>
  <c r="R13" i="2"/>
  <c r="U12" i="2"/>
  <c r="T12" i="2"/>
  <c r="S12" i="2"/>
  <c r="R12" i="2"/>
  <c r="U11" i="2"/>
  <c r="T11" i="2"/>
  <c r="S11" i="2"/>
  <c r="R11" i="2"/>
  <c r="U10" i="2"/>
  <c r="T10" i="2"/>
  <c r="S10" i="2"/>
  <c r="R10" i="2"/>
  <c r="U9" i="2"/>
  <c r="T9" i="2"/>
  <c r="S9" i="2"/>
  <c r="R9" i="2"/>
  <c r="U8" i="2"/>
  <c r="T8" i="2"/>
  <c r="S8" i="2"/>
  <c r="R8" i="2"/>
  <c r="U7" i="2"/>
  <c r="T7" i="2"/>
  <c r="S7" i="2"/>
  <c r="R7" i="2"/>
  <c r="N8" i="2"/>
  <c r="O8" i="2"/>
  <c r="P8" i="2"/>
  <c r="Q8" i="2"/>
  <c r="N9" i="2"/>
  <c r="O9" i="2"/>
  <c r="P9" i="2"/>
  <c r="Q9" i="2"/>
  <c r="N10" i="2"/>
  <c r="O10" i="2"/>
  <c r="P10" i="2"/>
  <c r="Q10" i="2"/>
  <c r="N11" i="2"/>
  <c r="O11" i="2"/>
  <c r="P11" i="2"/>
  <c r="Q11" i="2"/>
  <c r="N12" i="2"/>
  <c r="O12" i="2"/>
  <c r="P12" i="2"/>
  <c r="Q12" i="2"/>
  <c r="N13" i="2"/>
  <c r="O13" i="2"/>
  <c r="P13" i="2"/>
  <c r="Q13" i="2"/>
  <c r="N14" i="2"/>
  <c r="O14" i="2"/>
  <c r="P14" i="2"/>
  <c r="Q14" i="2"/>
  <c r="N15" i="2"/>
  <c r="O15" i="2"/>
  <c r="P15" i="2"/>
  <c r="Q15" i="2"/>
  <c r="N16" i="2"/>
  <c r="O16" i="2"/>
  <c r="P16" i="2"/>
  <c r="Q16" i="2"/>
  <c r="N17" i="2"/>
  <c r="O17" i="2"/>
  <c r="P17" i="2"/>
  <c r="Q17" i="2"/>
  <c r="N18" i="2"/>
  <c r="O18" i="2"/>
  <c r="P18" i="2"/>
  <c r="Q18" i="2"/>
  <c r="N19" i="2"/>
  <c r="O19" i="2"/>
  <c r="P19" i="2"/>
  <c r="Q19" i="2"/>
  <c r="N20" i="2"/>
  <c r="O20" i="2"/>
  <c r="P20" i="2"/>
  <c r="Q20" i="2"/>
  <c r="N23" i="2"/>
  <c r="O23" i="2"/>
  <c r="P23" i="2"/>
  <c r="O7" i="2"/>
  <c r="P7" i="2"/>
  <c r="Q7" i="2"/>
  <c r="N7" i="2"/>
  <c r="Q23" i="2" l="1"/>
</calcChain>
</file>

<file path=xl/sharedStrings.xml><?xml version="1.0" encoding="utf-8"?>
<sst xmlns="http://schemas.openxmlformats.org/spreadsheetml/2006/main" count="48" uniqueCount="29">
  <si>
    <t>Admitted Students</t>
  </si>
  <si>
    <t>Applications</t>
  </si>
  <si>
    <t>Fall 2008</t>
  </si>
  <si>
    <t>Fall 2009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</si>
  <si>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</si>
  <si>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</si>
  <si>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</si>
  <si>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</si>
  <si>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</si>
  <si>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</si>
  <si>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</si>
  <si>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</si>
  <si>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</si>
  <si>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</si>
  <si>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</si>
  <si>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</si>
  <si>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</si>
  <si>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Selectivity</t>
  </si>
  <si>
    <t>Yield</t>
  </si>
  <si>
    <t>N</t>
  </si>
  <si>
    <t>Pct</t>
  </si>
  <si>
    <t>Total</t>
  </si>
  <si>
    <t>Master's</t>
  </si>
  <si>
    <t>Certificate</t>
  </si>
  <si>
    <t>Non-Degree</t>
  </si>
  <si>
    <t>Enrolled Students</t>
  </si>
  <si>
    <t>School of Professional Development (SPD) Applications, Admissions, and Enrollments in Fall Semesters</t>
  </si>
  <si>
    <t>Fall 2023</t>
  </si>
  <si>
    <t>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</si>
</sst>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name val="Calibri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 textRotation="90" wrapText="1"/>
    </xf>
    <xf numFmtId="164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textRotation="90"/>
    </xf>
    <xf numFmtId="0" fontId="2" fillId="0" borderId="1" xfId="0" applyFont="1" applyBorder="1" applyAlignment="1">
      <alignment textRotation="90"/>
    </xf>
    <xf numFmtId="0" fontId="2" fillId="0" borderId="3" xfId="0" applyFont="1" applyBorder="1" applyAlignment="1">
      <alignment horizontal="right" textRotation="90" wrapText="1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/>
    <xf numFmtId="164" fontId="2" fillId="0" borderId="2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D7A04-52B3-447B-8AB4-22EEAAD55242}">
  <dimension ref="A3:U23"/>
  <sheetViews>
    <sheetView tabSelected="1" zoomScaleNormal="100" workbookViewId="0">
      <selection activeCell="A22" sqref="A22"/>
    </sheetView>
  </sheetViews>
  <sheetFormatPr defaultRowHeight="12.75" x14ac:dyDescent="0.2"/>
  <cols>
    <col min="1" max="1" width="8.5703125" style="1" bestFit="1" customWidth="1"/>
    <col min="2" max="21" width="5.28515625" style="1" customWidth="1"/>
    <col min="22" max="16384" width="9.140625" style="1"/>
  </cols>
  <sheetData>
    <row r="3" spans="1:21" ht="15.75" x14ac:dyDescent="0.25">
      <c r="A3" s="17" t="s">
        <v>26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15" customHeight="1" x14ac:dyDescent="0.2">
      <c r="A4" s="11"/>
      <c r="B4" s="21" t="s">
        <v>1</v>
      </c>
      <c r="C4" s="22"/>
      <c r="D4" s="22"/>
      <c r="E4" s="23"/>
      <c r="F4" s="22" t="s">
        <v>0</v>
      </c>
      <c r="G4" s="22"/>
      <c r="H4" s="22"/>
      <c r="I4" s="22"/>
      <c r="J4" s="21" t="s">
        <v>25</v>
      </c>
      <c r="K4" s="22"/>
      <c r="L4" s="22"/>
      <c r="M4" s="23"/>
      <c r="N4" s="21" t="s">
        <v>17</v>
      </c>
      <c r="O4" s="22"/>
      <c r="P4" s="22"/>
      <c r="Q4" s="23"/>
      <c r="R4" s="22" t="s">
        <v>18</v>
      </c>
      <c r="S4" s="22"/>
      <c r="T4" s="22"/>
      <c r="U4" s="22"/>
    </row>
    <row r="5" spans="1:21" ht="56.25" x14ac:dyDescent="0.2">
      <c r="A5" s="12"/>
      <c r="B5" s="5" t="s">
        <v>22</v>
      </c>
      <c r="C5" s="6" t="s">
        <v>23</v>
      </c>
      <c r="D5" s="6" t="s">
        <v>24</v>
      </c>
      <c r="E5" s="7" t="s">
        <v>21</v>
      </c>
      <c r="F5" s="6" t="s">
        <v>22</v>
      </c>
      <c r="G5" s="6" t="s">
        <v>23</v>
      </c>
      <c r="H5" s="6" t="s">
        <v>24</v>
      </c>
      <c r="I5" s="3" t="s">
        <v>21</v>
      </c>
      <c r="J5" s="5" t="s">
        <v>22</v>
      </c>
      <c r="K5" s="6" t="s">
        <v>23</v>
      </c>
      <c r="L5" s="6" t="s">
        <v>24</v>
      </c>
      <c r="M5" s="7" t="s">
        <v>21</v>
      </c>
      <c r="N5" s="5" t="s">
        <v>22</v>
      </c>
      <c r="O5" s="6" t="s">
        <v>23</v>
      </c>
      <c r="P5" s="6" t="s">
        <v>24</v>
      </c>
      <c r="Q5" s="7" t="s">
        <v>21</v>
      </c>
      <c r="R5" s="6" t="s">
        <v>22</v>
      </c>
      <c r="S5" s="6" t="s">
        <v>23</v>
      </c>
      <c r="T5" s="6" t="s">
        <v>24</v>
      </c>
      <c r="U5" s="3" t="s">
        <v>21</v>
      </c>
    </row>
    <row r="6" spans="1:21" x14ac:dyDescent="0.2">
      <c r="A6" s="13"/>
      <c r="B6" s="18" t="s">
        <v>19</v>
      </c>
      <c r="C6" s="19"/>
      <c r="D6" s="19"/>
      <c r="E6" s="20"/>
      <c r="F6" s="19" t="s">
        <v>19</v>
      </c>
      <c r="G6" s="19"/>
      <c r="H6" s="19"/>
      <c r="I6" s="19"/>
      <c r="J6" s="18" t="s">
        <v>19</v>
      </c>
      <c r="K6" s="19"/>
      <c r="L6" s="19"/>
      <c r="M6" s="20"/>
      <c r="N6" s="18" t="s">
        <v>20</v>
      </c>
      <c r="O6" s="19"/>
      <c r="P6" s="19"/>
      <c r="Q6" s="20"/>
      <c r="R6" s="19" t="s">
        <v>20</v>
      </c>
      <c r="S6" s="19"/>
      <c r="T6" s="19"/>
      <c r="U6" s="19"/>
    </row>
    <row r="7" spans="1:21" ht="24.75" customHeight="1" x14ac:dyDescent="0.2">
      <c r="A7" s="2" t="s">
        <v>2</v>
      </c>
      <c r="B7" s="8">
        <v>362</v>
      </c>
      <c r="C7" s="9">
        <v>167</v>
      </c>
      <c r="D7" s="9">
        <v>3</v>
      </c>
      <c r="E7" s="10">
        <v>532</v>
      </c>
      <c r="F7" s="2">
        <v>325</v>
      </c>
      <c r="G7" s="2">
        <v>158</v>
      </c>
      <c r="H7" s="2">
        <v>3</v>
      </c>
      <c r="I7" s="2">
        <v>486</v>
      </c>
      <c r="J7" s="8">
        <v>245</v>
      </c>
      <c r="K7" s="9">
        <v>133</v>
      </c>
      <c r="L7" s="9">
        <v>2</v>
      </c>
      <c r="M7" s="10">
        <v>380</v>
      </c>
      <c r="N7" s="14">
        <f>IFERROR(F7/B7*100,"--")</f>
        <v>89.779005524861873</v>
      </c>
      <c r="O7" s="15">
        <f t="shared" ref="O7:Q7" si="0">IFERROR(G7/C7*100,"--")</f>
        <v>94.610778443113773</v>
      </c>
      <c r="P7" s="15">
        <f t="shared" si="0"/>
        <v>100</v>
      </c>
      <c r="Q7" s="16">
        <f t="shared" si="0"/>
        <v>91.353383458646618</v>
      </c>
      <c r="R7" s="4">
        <f>IFERROR(J7/F7*100,"--")</f>
        <v>75.384615384615387</v>
      </c>
      <c r="S7" s="4">
        <f t="shared" ref="S7:S23" si="1">IFERROR(K7/G7*100,"--")</f>
        <v>84.177215189873422</v>
      </c>
      <c r="T7" s="4">
        <f t="shared" ref="T7:T23" si="2">IFERROR(L7/H7*100,"--")</f>
        <v>66.666666666666657</v>
      </c>
      <c r="U7" s="4">
        <f t="shared" ref="U7:U23" si="3">IFERROR(M7/I7*100,"--")</f>
        <v>78.189300411522638</v>
      </c>
    </row>
    <row r="8" spans="1:21" ht="24.75" customHeight="1" x14ac:dyDescent="0.2">
      <c r="A8" s="2" t="s">
        <v>3</v>
      </c>
      <c r="B8" s="8">
        <v>392</v>
      </c>
      <c r="C8" s="9">
        <v>150</v>
      </c>
      <c r="D8" s="9">
        <v>0</v>
      </c>
      <c r="E8" s="10">
        <v>542</v>
      </c>
      <c r="F8" s="2">
        <v>343</v>
      </c>
      <c r="G8" s="2">
        <v>143</v>
      </c>
      <c r="H8" s="2">
        <v>0</v>
      </c>
      <c r="I8" s="2">
        <v>486</v>
      </c>
      <c r="J8" s="8">
        <v>272</v>
      </c>
      <c r="K8" s="9">
        <v>122</v>
      </c>
      <c r="L8" s="9">
        <v>0</v>
      </c>
      <c r="M8" s="10">
        <v>394</v>
      </c>
      <c r="N8" s="14">
        <f t="shared" ref="N8:N23" si="4">IFERROR(F8/B8*100,"--")</f>
        <v>87.5</v>
      </c>
      <c r="O8" s="15">
        <f t="shared" ref="O8:O23" si="5">IFERROR(G8/C8*100,"--")</f>
        <v>95.333333333333343</v>
      </c>
      <c r="P8" s="15" t="str">
        <f t="shared" ref="P8:P23" si="6">IFERROR(H8/D8*100,"--")</f>
        <v>--</v>
      </c>
      <c r="Q8" s="16">
        <f t="shared" ref="Q8:Q23" si="7">IFERROR(I8/E8*100,"--")</f>
        <v>89.667896678966784</v>
      </c>
      <c r="R8" s="4">
        <f t="shared" ref="R8:R23" si="8">IFERROR(J8/F8*100,"--")</f>
        <v>79.300291545189509</v>
      </c>
      <c r="S8" s="4">
        <f t="shared" si="1"/>
        <v>85.314685314685306</v>
      </c>
      <c r="T8" s="4" t="str">
        <f t="shared" si="2"/>
        <v>--</v>
      </c>
      <c r="U8" s="4">
        <f t="shared" si="3"/>
        <v>81.069958847736629</v>
      </c>
    </row>
    <row r="9" spans="1:21" ht="24.75" customHeight="1" x14ac:dyDescent="0.2">
      <c r="A9" s="2" t="s">
        <v>4</v>
      </c>
      <c r="B9" s="8">
        <v>265</v>
      </c>
      <c r="C9" s="9">
        <v>145</v>
      </c>
      <c r="D9" s="9">
        <v>3</v>
      </c>
      <c r="E9" s="10">
        <v>413</v>
      </c>
      <c r="F9" s="2">
        <v>236</v>
      </c>
      <c r="G9" s="2">
        <v>133</v>
      </c>
      <c r="H9" s="2">
        <v>3</v>
      </c>
      <c r="I9" s="2">
        <v>372</v>
      </c>
      <c r="J9" s="8">
        <v>187</v>
      </c>
      <c r="K9" s="9">
        <v>105</v>
      </c>
      <c r="L9" s="9">
        <v>3</v>
      </c>
      <c r="M9" s="10">
        <v>295</v>
      </c>
      <c r="N9" s="14">
        <f t="shared" si="4"/>
        <v>89.056603773584911</v>
      </c>
      <c r="O9" s="15">
        <f t="shared" si="5"/>
        <v>91.724137931034477</v>
      </c>
      <c r="P9" s="15">
        <f t="shared" si="6"/>
        <v>100</v>
      </c>
      <c r="Q9" s="16">
        <f t="shared" si="7"/>
        <v>90.072639225181589</v>
      </c>
      <c r="R9" s="4">
        <f t="shared" si="8"/>
        <v>79.237288135593218</v>
      </c>
      <c r="S9" s="4">
        <f t="shared" si="1"/>
        <v>78.94736842105263</v>
      </c>
      <c r="T9" s="4">
        <f t="shared" si="2"/>
        <v>100</v>
      </c>
      <c r="U9" s="4">
        <f t="shared" si="3"/>
        <v>79.3010752688172</v>
      </c>
    </row>
    <row r="10" spans="1:21" ht="24.75" customHeight="1" x14ac:dyDescent="0.2">
      <c r="A10" s="2" t="s">
        <v>5</v>
      </c>
      <c r="B10" s="8">
        <v>257</v>
      </c>
      <c r="C10" s="9">
        <v>145</v>
      </c>
      <c r="D10" s="9">
        <v>1</v>
      </c>
      <c r="E10" s="10">
        <v>403</v>
      </c>
      <c r="F10" s="2">
        <v>235</v>
      </c>
      <c r="G10" s="2">
        <v>122</v>
      </c>
      <c r="H10" s="2">
        <v>1</v>
      </c>
      <c r="I10" s="2">
        <v>358</v>
      </c>
      <c r="J10" s="8">
        <v>190</v>
      </c>
      <c r="K10" s="9">
        <v>99</v>
      </c>
      <c r="L10" s="9">
        <v>1</v>
      </c>
      <c r="M10" s="10">
        <v>290</v>
      </c>
      <c r="N10" s="14">
        <f t="shared" si="4"/>
        <v>91.439688715953309</v>
      </c>
      <c r="O10" s="15">
        <f t="shared" si="5"/>
        <v>84.137931034482762</v>
      </c>
      <c r="P10" s="15">
        <f t="shared" si="6"/>
        <v>100</v>
      </c>
      <c r="Q10" s="16">
        <f t="shared" si="7"/>
        <v>88.833746898263016</v>
      </c>
      <c r="R10" s="4">
        <f t="shared" si="8"/>
        <v>80.851063829787222</v>
      </c>
      <c r="S10" s="4">
        <f t="shared" si="1"/>
        <v>81.147540983606561</v>
      </c>
      <c r="T10" s="4">
        <f t="shared" si="2"/>
        <v>100</v>
      </c>
      <c r="U10" s="4">
        <f t="shared" si="3"/>
        <v>81.005586592178773</v>
      </c>
    </row>
    <row r="11" spans="1:21" ht="24.75" customHeight="1" x14ac:dyDescent="0.2">
      <c r="A11" s="2" t="s">
        <v>6</v>
      </c>
      <c r="B11" s="8">
        <v>280</v>
      </c>
      <c r="C11" s="9">
        <v>102</v>
      </c>
      <c r="D11" s="9">
        <v>25</v>
      </c>
      <c r="E11" s="10">
        <v>407</v>
      </c>
      <c r="F11" s="2">
        <v>247</v>
      </c>
      <c r="G11" s="2">
        <v>90</v>
      </c>
      <c r="H11" s="2">
        <v>25</v>
      </c>
      <c r="I11" s="2">
        <v>362</v>
      </c>
      <c r="J11" s="8">
        <v>194</v>
      </c>
      <c r="K11" s="9">
        <v>74</v>
      </c>
      <c r="L11" s="9">
        <v>18</v>
      </c>
      <c r="M11" s="10">
        <v>286</v>
      </c>
      <c r="N11" s="14">
        <f t="shared" si="4"/>
        <v>88.214285714285708</v>
      </c>
      <c r="O11" s="15">
        <f t="shared" si="5"/>
        <v>88.235294117647058</v>
      </c>
      <c r="P11" s="15">
        <f t="shared" si="6"/>
        <v>100</v>
      </c>
      <c r="Q11" s="16">
        <f t="shared" si="7"/>
        <v>88.943488943488944</v>
      </c>
      <c r="R11" s="4">
        <f t="shared" si="8"/>
        <v>78.542510121457482</v>
      </c>
      <c r="S11" s="4">
        <f t="shared" si="1"/>
        <v>82.222222222222214</v>
      </c>
      <c r="T11" s="4">
        <f t="shared" si="2"/>
        <v>72</v>
      </c>
      <c r="U11" s="4">
        <f t="shared" si="3"/>
        <v>79.005524861878456</v>
      </c>
    </row>
    <row r="12" spans="1:21" ht="24.75" customHeight="1" x14ac:dyDescent="0.2">
      <c r="A12" s="2" t="s">
        <v>7</v>
      </c>
      <c r="B12" s="8">
        <v>276</v>
      </c>
      <c r="C12" s="9">
        <v>72</v>
      </c>
      <c r="D12" s="9">
        <v>41</v>
      </c>
      <c r="E12" s="10">
        <v>389</v>
      </c>
      <c r="F12" s="2">
        <v>247</v>
      </c>
      <c r="G12" s="2">
        <v>67</v>
      </c>
      <c r="H12" s="2">
        <v>41</v>
      </c>
      <c r="I12" s="2">
        <v>355</v>
      </c>
      <c r="J12" s="8">
        <v>196</v>
      </c>
      <c r="K12" s="9">
        <v>55</v>
      </c>
      <c r="L12" s="9">
        <v>21</v>
      </c>
      <c r="M12" s="10">
        <v>272</v>
      </c>
      <c r="N12" s="14">
        <f t="shared" si="4"/>
        <v>89.492753623188406</v>
      </c>
      <c r="O12" s="15">
        <f t="shared" si="5"/>
        <v>93.055555555555557</v>
      </c>
      <c r="P12" s="15">
        <f t="shared" si="6"/>
        <v>100</v>
      </c>
      <c r="Q12" s="16">
        <f t="shared" si="7"/>
        <v>91.25964010282776</v>
      </c>
      <c r="R12" s="4">
        <f t="shared" si="8"/>
        <v>79.352226720647778</v>
      </c>
      <c r="S12" s="4">
        <f t="shared" si="1"/>
        <v>82.089552238805979</v>
      </c>
      <c r="T12" s="4">
        <f t="shared" si="2"/>
        <v>51.219512195121951</v>
      </c>
      <c r="U12" s="4">
        <f t="shared" si="3"/>
        <v>76.619718309859152</v>
      </c>
    </row>
    <row r="13" spans="1:21" ht="24.75" customHeight="1" x14ac:dyDescent="0.2">
      <c r="A13" s="2" t="s">
        <v>8</v>
      </c>
      <c r="B13" s="8">
        <v>303</v>
      </c>
      <c r="C13" s="9">
        <v>114</v>
      </c>
      <c r="D13" s="9">
        <v>23</v>
      </c>
      <c r="E13" s="10">
        <v>440</v>
      </c>
      <c r="F13" s="2">
        <v>261</v>
      </c>
      <c r="G13" s="2">
        <v>108</v>
      </c>
      <c r="H13" s="2">
        <v>23</v>
      </c>
      <c r="I13" s="2">
        <v>392</v>
      </c>
      <c r="J13" s="8">
        <v>197</v>
      </c>
      <c r="K13" s="9">
        <v>84</v>
      </c>
      <c r="L13" s="9">
        <v>16</v>
      </c>
      <c r="M13" s="10">
        <v>297</v>
      </c>
      <c r="N13" s="14">
        <f t="shared" si="4"/>
        <v>86.138613861386133</v>
      </c>
      <c r="O13" s="15">
        <f t="shared" si="5"/>
        <v>94.73684210526315</v>
      </c>
      <c r="P13" s="15">
        <f t="shared" si="6"/>
        <v>100</v>
      </c>
      <c r="Q13" s="16">
        <f t="shared" si="7"/>
        <v>89.090909090909093</v>
      </c>
      <c r="R13" s="4">
        <f t="shared" si="8"/>
        <v>75.47892720306514</v>
      </c>
      <c r="S13" s="4">
        <f t="shared" si="1"/>
        <v>77.777777777777786</v>
      </c>
      <c r="T13" s="4">
        <f t="shared" si="2"/>
        <v>69.565217391304344</v>
      </c>
      <c r="U13" s="4">
        <f t="shared" si="3"/>
        <v>75.765306122448976</v>
      </c>
    </row>
    <row r="14" spans="1:21" ht="24.75" customHeight="1" x14ac:dyDescent="0.2">
      <c r="A14" s="2" t="s">
        <v>9</v>
      </c>
      <c r="B14" s="8">
        <v>164</v>
      </c>
      <c r="C14" s="9">
        <v>70</v>
      </c>
      <c r="D14" s="9">
        <v>36</v>
      </c>
      <c r="E14" s="10">
        <v>270</v>
      </c>
      <c r="F14" s="2">
        <v>137</v>
      </c>
      <c r="G14" s="2">
        <v>65</v>
      </c>
      <c r="H14" s="2">
        <v>35</v>
      </c>
      <c r="I14" s="2">
        <v>237</v>
      </c>
      <c r="J14" s="8">
        <v>93</v>
      </c>
      <c r="K14" s="9">
        <v>50</v>
      </c>
      <c r="L14" s="9">
        <v>27</v>
      </c>
      <c r="M14" s="10">
        <v>170</v>
      </c>
      <c r="N14" s="14">
        <f t="shared" si="4"/>
        <v>83.536585365853654</v>
      </c>
      <c r="O14" s="15">
        <f t="shared" si="5"/>
        <v>92.857142857142861</v>
      </c>
      <c r="P14" s="15">
        <f t="shared" si="6"/>
        <v>97.222222222222214</v>
      </c>
      <c r="Q14" s="16">
        <f t="shared" si="7"/>
        <v>87.777777777777771</v>
      </c>
      <c r="R14" s="4">
        <f t="shared" si="8"/>
        <v>67.883211678832112</v>
      </c>
      <c r="S14" s="4">
        <f t="shared" si="1"/>
        <v>76.923076923076934</v>
      </c>
      <c r="T14" s="4">
        <f t="shared" si="2"/>
        <v>77.142857142857153</v>
      </c>
      <c r="U14" s="4">
        <f t="shared" si="3"/>
        <v>71.729957805907176</v>
      </c>
    </row>
    <row r="15" spans="1:21" ht="24.75" customHeight="1" x14ac:dyDescent="0.2">
      <c r="A15" s="2" t="s">
        <v>10</v>
      </c>
      <c r="B15" s="8">
        <v>288</v>
      </c>
      <c r="C15" s="9">
        <v>160</v>
      </c>
      <c r="D15" s="9">
        <v>256</v>
      </c>
      <c r="E15" s="10">
        <v>704</v>
      </c>
      <c r="F15" s="2">
        <v>256</v>
      </c>
      <c r="G15" s="2">
        <v>142</v>
      </c>
      <c r="H15" s="2">
        <v>214</v>
      </c>
      <c r="I15" s="2">
        <v>612</v>
      </c>
      <c r="J15" s="8">
        <v>194</v>
      </c>
      <c r="K15" s="9">
        <v>119</v>
      </c>
      <c r="L15" s="9">
        <v>155</v>
      </c>
      <c r="M15" s="10">
        <v>468</v>
      </c>
      <c r="N15" s="14">
        <f t="shared" si="4"/>
        <v>88.888888888888886</v>
      </c>
      <c r="O15" s="15">
        <f t="shared" si="5"/>
        <v>88.75</v>
      </c>
      <c r="P15" s="15">
        <f t="shared" si="6"/>
        <v>83.59375</v>
      </c>
      <c r="Q15" s="16">
        <f t="shared" si="7"/>
        <v>86.931818181818173</v>
      </c>
      <c r="R15" s="4">
        <f t="shared" si="8"/>
        <v>75.78125</v>
      </c>
      <c r="S15" s="4">
        <f t="shared" si="1"/>
        <v>83.802816901408448</v>
      </c>
      <c r="T15" s="4">
        <f t="shared" si="2"/>
        <v>72.429906542056074</v>
      </c>
      <c r="U15" s="4">
        <f t="shared" si="3"/>
        <v>76.470588235294116</v>
      </c>
    </row>
    <row r="16" spans="1:21" ht="24.75" customHeight="1" x14ac:dyDescent="0.2">
      <c r="A16" s="2" t="s">
        <v>11</v>
      </c>
      <c r="B16" s="8">
        <v>220</v>
      </c>
      <c r="C16" s="9">
        <v>158</v>
      </c>
      <c r="D16" s="9">
        <v>285</v>
      </c>
      <c r="E16" s="10">
        <v>663</v>
      </c>
      <c r="F16" s="2">
        <v>202</v>
      </c>
      <c r="G16" s="2">
        <v>140</v>
      </c>
      <c r="H16" s="2">
        <v>264</v>
      </c>
      <c r="I16" s="2">
        <v>606</v>
      </c>
      <c r="J16" s="8">
        <v>143</v>
      </c>
      <c r="K16" s="9">
        <v>119</v>
      </c>
      <c r="L16" s="9">
        <v>174</v>
      </c>
      <c r="M16" s="10">
        <v>436</v>
      </c>
      <c r="N16" s="14">
        <f t="shared" si="4"/>
        <v>91.818181818181827</v>
      </c>
      <c r="O16" s="15">
        <f t="shared" si="5"/>
        <v>88.60759493670885</v>
      </c>
      <c r="P16" s="15">
        <f t="shared" si="6"/>
        <v>92.631578947368425</v>
      </c>
      <c r="Q16" s="16">
        <f t="shared" si="7"/>
        <v>91.402714932126699</v>
      </c>
      <c r="R16" s="4">
        <f t="shared" si="8"/>
        <v>70.792079207920793</v>
      </c>
      <c r="S16" s="4">
        <f t="shared" si="1"/>
        <v>85</v>
      </c>
      <c r="T16" s="4">
        <f t="shared" si="2"/>
        <v>65.909090909090907</v>
      </c>
      <c r="U16" s="4">
        <f t="shared" si="3"/>
        <v>71.947194719471952</v>
      </c>
    </row>
    <row r="17" spans="1:21" ht="24.75" customHeight="1" x14ac:dyDescent="0.2">
      <c r="A17" s="2" t="s">
        <v>12</v>
      </c>
      <c r="B17" s="8">
        <v>318</v>
      </c>
      <c r="C17" s="9">
        <v>115</v>
      </c>
      <c r="D17" s="9">
        <v>266</v>
      </c>
      <c r="E17" s="10">
        <v>699</v>
      </c>
      <c r="F17" s="2">
        <v>279</v>
      </c>
      <c r="G17" s="2">
        <v>102</v>
      </c>
      <c r="H17" s="2">
        <v>253</v>
      </c>
      <c r="I17" s="2">
        <v>634</v>
      </c>
      <c r="J17" s="8">
        <v>223</v>
      </c>
      <c r="K17" s="9">
        <v>83</v>
      </c>
      <c r="L17" s="9">
        <v>156</v>
      </c>
      <c r="M17" s="10">
        <v>462</v>
      </c>
      <c r="N17" s="14">
        <f t="shared" si="4"/>
        <v>87.735849056603783</v>
      </c>
      <c r="O17" s="15">
        <f t="shared" si="5"/>
        <v>88.695652173913047</v>
      </c>
      <c r="P17" s="15">
        <f t="shared" si="6"/>
        <v>95.112781954887211</v>
      </c>
      <c r="Q17" s="16">
        <f t="shared" si="7"/>
        <v>90.701001430615165</v>
      </c>
      <c r="R17" s="4">
        <f t="shared" si="8"/>
        <v>79.928315412186379</v>
      </c>
      <c r="S17" s="4">
        <f t="shared" si="1"/>
        <v>81.372549019607845</v>
      </c>
      <c r="T17" s="4">
        <f t="shared" si="2"/>
        <v>61.660079051383399</v>
      </c>
      <c r="U17" s="4">
        <f t="shared" si="3"/>
        <v>72.870662460567829</v>
      </c>
    </row>
    <row r="18" spans="1:21" ht="24.75" customHeight="1" x14ac:dyDescent="0.2">
      <c r="A18" s="2" t="s">
        <v>13</v>
      </c>
      <c r="B18" s="8">
        <v>278</v>
      </c>
      <c r="C18" s="9">
        <v>184</v>
      </c>
      <c r="D18" s="9">
        <v>195</v>
      </c>
      <c r="E18" s="10">
        <v>657</v>
      </c>
      <c r="F18" s="2">
        <v>229</v>
      </c>
      <c r="G18" s="2">
        <v>171</v>
      </c>
      <c r="H18" s="2">
        <v>180</v>
      </c>
      <c r="I18" s="2">
        <v>580</v>
      </c>
      <c r="J18" s="8">
        <v>166</v>
      </c>
      <c r="K18" s="9">
        <v>145</v>
      </c>
      <c r="L18" s="9">
        <v>98</v>
      </c>
      <c r="M18" s="10">
        <v>409</v>
      </c>
      <c r="N18" s="14">
        <f t="shared" si="4"/>
        <v>82.374100719424462</v>
      </c>
      <c r="O18" s="15">
        <f t="shared" si="5"/>
        <v>92.934782608695656</v>
      </c>
      <c r="P18" s="15">
        <f t="shared" si="6"/>
        <v>92.307692307692307</v>
      </c>
      <c r="Q18" s="16">
        <f t="shared" si="7"/>
        <v>88.280060882800598</v>
      </c>
      <c r="R18" s="4">
        <f t="shared" si="8"/>
        <v>72.489082969432317</v>
      </c>
      <c r="S18" s="4">
        <f t="shared" si="1"/>
        <v>84.795321637426895</v>
      </c>
      <c r="T18" s="4">
        <f t="shared" si="2"/>
        <v>54.444444444444443</v>
      </c>
      <c r="U18" s="4">
        <f t="shared" si="3"/>
        <v>70.517241379310349</v>
      </c>
    </row>
    <row r="19" spans="1:21" ht="24.75" customHeight="1" x14ac:dyDescent="0.2">
      <c r="A19" s="2" t="s">
        <v>14</v>
      </c>
      <c r="B19" s="8">
        <v>314</v>
      </c>
      <c r="C19" s="9">
        <v>193</v>
      </c>
      <c r="D19" s="9">
        <v>250</v>
      </c>
      <c r="E19" s="10">
        <v>757</v>
      </c>
      <c r="F19" s="2">
        <v>286</v>
      </c>
      <c r="G19" s="2">
        <v>182</v>
      </c>
      <c r="H19" s="2">
        <v>237</v>
      </c>
      <c r="I19" s="2">
        <v>705</v>
      </c>
      <c r="J19" s="8">
        <v>210</v>
      </c>
      <c r="K19" s="9">
        <v>156</v>
      </c>
      <c r="L19" s="9">
        <v>118</v>
      </c>
      <c r="M19" s="10">
        <v>484</v>
      </c>
      <c r="N19" s="14">
        <f t="shared" si="4"/>
        <v>91.082802547770697</v>
      </c>
      <c r="O19" s="15">
        <f t="shared" si="5"/>
        <v>94.300518134715034</v>
      </c>
      <c r="P19" s="15">
        <f t="shared" si="6"/>
        <v>94.8</v>
      </c>
      <c r="Q19" s="16">
        <f t="shared" si="7"/>
        <v>93.130779392338184</v>
      </c>
      <c r="R19" s="4">
        <f t="shared" si="8"/>
        <v>73.426573426573427</v>
      </c>
      <c r="S19" s="4">
        <f t="shared" si="1"/>
        <v>85.714285714285708</v>
      </c>
      <c r="T19" s="4">
        <f t="shared" si="2"/>
        <v>49.789029535864984</v>
      </c>
      <c r="U19" s="4">
        <f t="shared" si="3"/>
        <v>68.652482269503551</v>
      </c>
    </row>
    <row r="20" spans="1:21" ht="24.75" customHeight="1" x14ac:dyDescent="0.2">
      <c r="A20" s="2" t="s">
        <v>15</v>
      </c>
      <c r="B20" s="8">
        <v>318</v>
      </c>
      <c r="C20" s="9">
        <v>158</v>
      </c>
      <c r="D20" s="9">
        <v>41</v>
      </c>
      <c r="E20" s="10">
        <v>517</v>
      </c>
      <c r="F20" s="2">
        <v>258</v>
      </c>
      <c r="G20" s="2">
        <v>136</v>
      </c>
      <c r="H20" s="2">
        <v>22</v>
      </c>
      <c r="I20" s="2">
        <v>416</v>
      </c>
      <c r="J20" s="8">
        <v>219</v>
      </c>
      <c r="K20" s="9">
        <v>124</v>
      </c>
      <c r="L20" s="9">
        <v>16</v>
      </c>
      <c r="M20" s="10">
        <v>359</v>
      </c>
      <c r="N20" s="14">
        <f t="shared" si="4"/>
        <v>81.132075471698116</v>
      </c>
      <c r="O20" s="15">
        <f t="shared" si="5"/>
        <v>86.075949367088612</v>
      </c>
      <c r="P20" s="15">
        <f t="shared" si="6"/>
        <v>53.658536585365859</v>
      </c>
      <c r="Q20" s="16">
        <f t="shared" si="7"/>
        <v>80.464216634429391</v>
      </c>
      <c r="R20" s="4">
        <f t="shared" si="8"/>
        <v>84.883720930232556</v>
      </c>
      <c r="S20" s="4">
        <f t="shared" si="1"/>
        <v>91.17647058823529</v>
      </c>
      <c r="T20" s="4">
        <f t="shared" si="2"/>
        <v>72.727272727272734</v>
      </c>
      <c r="U20" s="4">
        <f t="shared" si="3"/>
        <v>86.298076923076934</v>
      </c>
    </row>
    <row r="21" spans="1:21" ht="24.75" customHeight="1" x14ac:dyDescent="0.2">
      <c r="A21" s="2" t="s">
        <v>16</v>
      </c>
      <c r="B21" s="8">
        <v>288</v>
      </c>
      <c r="C21" s="9">
        <v>212</v>
      </c>
      <c r="D21" s="9">
        <v>31</v>
      </c>
      <c r="E21" s="10">
        <v>531</v>
      </c>
      <c r="F21" s="2">
        <v>210</v>
      </c>
      <c r="G21" s="2">
        <v>190</v>
      </c>
      <c r="H21" s="2">
        <v>15</v>
      </c>
      <c r="I21" s="2">
        <v>415</v>
      </c>
      <c r="J21" s="8">
        <v>155</v>
      </c>
      <c r="K21" s="9">
        <v>167</v>
      </c>
      <c r="L21" s="9">
        <v>3</v>
      </c>
      <c r="M21" s="10">
        <v>325</v>
      </c>
      <c r="N21" s="14">
        <f t="shared" ref="N21:N22" si="9">IFERROR(F21/B21*100,"--")</f>
        <v>72.916666666666657</v>
      </c>
      <c r="O21" s="15">
        <f t="shared" ref="O21:O22" si="10">IFERROR(G21/C21*100,"--")</f>
        <v>89.622641509433961</v>
      </c>
      <c r="P21" s="15">
        <f t="shared" ref="P21:P22" si="11">IFERROR(H21/D21*100,"--")</f>
        <v>48.387096774193552</v>
      </c>
      <c r="Q21" s="16">
        <f t="shared" ref="Q21:Q22" si="12">IFERROR(I21/E21*100,"--")</f>
        <v>78.154425612052734</v>
      </c>
      <c r="R21" s="4">
        <f t="shared" ref="R21:R22" si="13">IFERROR(J21/F21*100,"--")</f>
        <v>73.80952380952381</v>
      </c>
      <c r="S21" s="4">
        <f t="shared" ref="S21:S22" si="14">IFERROR(K21/G21*100,"--")</f>
        <v>87.89473684210526</v>
      </c>
      <c r="T21" s="4">
        <f t="shared" ref="T21:T22" si="15">IFERROR(L21/H21*100,"--")</f>
        <v>20</v>
      </c>
      <c r="U21" s="4">
        <f t="shared" ref="U21:U22" si="16">IFERROR(M21/I21*100,"--")</f>
        <v>78.313253012048193</v>
      </c>
    </row>
    <row r="22" spans="1:21" ht="24.75" customHeight="1" x14ac:dyDescent="0.2">
      <c r="A22" s="2" t="s">
        <v>27</v>
      </c>
      <c r="B22" s="8">
        <v>279</v>
      </c>
      <c r="C22" s="9">
        <v>213</v>
      </c>
      <c r="D22" s="9">
        <v>25</v>
      </c>
      <c r="E22" s="10">
        <v>517</v>
      </c>
      <c r="F22" s="2">
        <v>218</v>
      </c>
      <c r="G22" s="2">
        <v>182</v>
      </c>
      <c r="H22" s="2">
        <v>15</v>
      </c>
      <c r="I22" s="2">
        <v>415</v>
      </c>
      <c r="J22" s="8">
        <v>169</v>
      </c>
      <c r="K22" s="9">
        <v>159</v>
      </c>
      <c r="L22" s="9">
        <v>3</v>
      </c>
      <c r="M22" s="10">
        <v>331</v>
      </c>
      <c r="N22" s="14">
        <f t="shared" si="9"/>
        <v>78.136200716845877</v>
      </c>
      <c r="O22" s="15">
        <f t="shared" si="10"/>
        <v>85.44600938967136</v>
      </c>
      <c r="P22" s="15">
        <f t="shared" si="11"/>
        <v>60</v>
      </c>
      <c r="Q22" s="16">
        <f t="shared" si="12"/>
        <v>80.27079303675049</v>
      </c>
      <c r="R22" s="4">
        <f t="shared" si="13"/>
        <v>77.522935779816521</v>
      </c>
      <c r="S22" s="4">
        <f t="shared" si="14"/>
        <v>87.362637362637358</v>
      </c>
      <c r="T22" s="4">
        <f t="shared" si="15"/>
        <v>20</v>
      </c>
      <c r="U22" s="4">
        <f t="shared" si="16"/>
        <v>79.759036144578317</v>
      </c>
    </row>
    <row r="23" spans="1:21" ht="24.75" customHeight="1" x14ac:dyDescent="0.2">
      <c r="A23" s="2" t="s">
        <v>28</v>
      </c>
      <c r="B23" s="8">
        <v>208</v>
      </c>
      <c r="C23" s="9">
        <v>121</v>
      </c>
      <c r="D23" s="9">
        <v>20</v>
      </c>
      <c r="E23" s="10">
        <f>SUM(B23:D23)</f>
        <v>349</v>
      </c>
      <c r="F23" s="2">
        <v>143</v>
      </c>
      <c r="G23" s="2">
        <v>102</v>
      </c>
      <c r="H23" s="2">
        <v>16</v>
      </c>
      <c r="I23" s="2">
        <f>SUM(F23:H23)</f>
        <v>261</v>
      </c>
      <c r="J23" s="8">
        <v>110</v>
      </c>
      <c r="K23" s="9">
        <v>85</v>
      </c>
      <c r="L23" s="9">
        <v>14</v>
      </c>
      <c r="M23" s="10">
        <f>SUM(J23:L23)</f>
        <v>209</v>
      </c>
      <c r="N23" s="14">
        <f t="shared" si="4"/>
        <v>68.75</v>
      </c>
      <c r="O23" s="15">
        <f t="shared" si="5"/>
        <v>84.297520661157023</v>
      </c>
      <c r="P23" s="15">
        <f t="shared" si="6"/>
        <v>80</v>
      </c>
      <c r="Q23" s="16">
        <f t="shared" si="7"/>
        <v>74.785100286532952</v>
      </c>
      <c r="R23" s="4">
        <f t="shared" si="8"/>
        <v>76.923076923076934</v>
      </c>
      <c r="S23" s="4">
        <f t="shared" si="1"/>
        <v>83.333333333333343</v>
      </c>
      <c r="T23" s="4">
        <f t="shared" si="2"/>
        <v>87.5</v>
      </c>
      <c r="U23" s="4">
        <f t="shared" si="3"/>
        <v>80.076628352490417</v>
      </c>
    </row>
  </sheetData>
  <mergeCells count="11">
    <mergeCell ref="A3:U3"/>
    <mergeCell ref="B6:E6"/>
    <mergeCell ref="F6:I6"/>
    <mergeCell ref="J6:M6"/>
    <mergeCell ref="N6:Q6"/>
    <mergeCell ref="R6:U6"/>
    <mergeCell ref="B4:E4"/>
    <mergeCell ref="F4:I4"/>
    <mergeCell ref="J4:M4"/>
    <mergeCell ref="N4:Q4"/>
    <mergeCell ref="R4:U4"/>
  </mergeCells>
  <pageMargins left="0.7" right="0.7" top="0.75" bottom="0.75" header="0.3" footer="0.3"/>
  <pageSetup orientation="landscape" r:id="rId1"/>
  <headerFooter>
    <oddHeader>&amp;L&amp;G&amp;R&amp;"Arial,Bold"&amp;14Fact Book&amp;"Calibri,Regular"&amp;11
&amp;"Arial,Regular"&amp;12(2024-25)</oddHeader>
    <oddFooter>&amp;L&amp;"Arial,Regular"&amp;10
Data Sources: SBU Tableau Dashboard
Prepared by the Office of Institutional Research, Planning and Effectiveness,October 9, 2024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Braden J Hosch</dc:creator>
  <cp:lastModifiedBy>Shaukat Malik</cp:lastModifiedBy>
  <cp:lastPrinted>2023-09-26T15:32:02Z</cp:lastPrinted>
  <dcterms:created xsi:type="dcterms:W3CDTF">2022-09-20T19:27:49Z</dcterms:created>
  <dcterms:modified xsi:type="dcterms:W3CDTF">2024-10-09T13:10:26Z</dcterms:modified>
</cp:coreProperties>
</file>